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a111746400\Desktop\一時\20260305_機構へ送付\"/>
    </mc:Choice>
  </mc:AlternateContent>
  <xr:revisionPtr revIDLastSave="0" documentId="13_ncr:1_{7D424370-F674-4C69-9ED5-C68F5FC40D1E}" xr6:coauthVersionLast="47" xr6:coauthVersionMax="47" xr10:uidLastSave="{00000000-0000-0000-0000-000000000000}"/>
  <bookViews>
    <workbookView xWindow="-103" yWindow="-103" windowWidth="19543" windowHeight="12377" tabRatio="823" firstSheet="1" activeTab="1" xr2:uid="{00000000-000D-0000-FFFF-FFFF00000000}"/>
  </bookViews>
  <sheets>
    <sheet name="リスト" sheetId="18" state="hidden" r:id="rId1"/>
    <sheet name="様式１ 支給申請書" sheetId="19" r:id="rId2"/>
    <sheet name="申立書" sheetId="3" r:id="rId3"/>
    <sheet name="別紙 事業内容説明" sheetId="11" r:id="rId4"/>
    <sheet name="別添　経費内訳" sheetId="14" r:id="rId5"/>
    <sheet name="管理用（触らないでください）" sheetId="21" r:id="rId6"/>
    <sheet name="管理用（リスト）" sheetId="20" state="hidden" r:id="rId7"/>
  </sheets>
  <definedNames>
    <definedName name="_2021年度">'管理用（リスト）'!$C$21:$C$23</definedName>
    <definedName name="_2022年度">'管理用（リスト）'!$C$18:$C$21</definedName>
    <definedName name="_2023年度">'管理用（リスト）'!$C$13:$C$17</definedName>
    <definedName name="_2024年度">'管理用（リスト）'!$C$8:$C$12</definedName>
    <definedName name="_2025年度">'管理用（リスト）'!$C$3:$C$7</definedName>
    <definedName name="_xlnm._FilterDatabase" localSheetId="4" hidden="1">'別添　経費内訳'!$B$7:$G$49</definedName>
    <definedName name="_Hlk185008801" localSheetId="3">'別紙 事業内容説明'!$C$50</definedName>
    <definedName name="_xlnm.Print_Area" localSheetId="2">申立書!$B$2:$M$38</definedName>
    <definedName name="_xlnm.Print_Area" localSheetId="3">'別紙 事業内容説明'!$C$2:$J$97</definedName>
    <definedName name="_xlnm.Print_Area" localSheetId="4">'別添　経費内訳'!$B$2:$G$50</definedName>
    <definedName name="_xlnm.Print_Area" localSheetId="1">'様式１ 支給申請書'!$B$2:$I$44</definedName>
    <definedName name="_xlnm.Print_Titles" localSheetId="4">'別添　経費内訳'!$2:$7</definedName>
    <definedName name="Z_64822155_D3A3_4CF4_B118_55E3090E4ACD_.wvu.PrintArea" localSheetId="2" hidden="1">申立書!$B$2:$J$38</definedName>
    <definedName name="Z_64822155_D3A3_4CF4_B118_55E3090E4ACD_.wvu.PrintArea" localSheetId="1" hidden="1">'様式１ 支給申請書'!$B$2:$J$44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3" l="1"/>
  <c r="J9" i="3"/>
  <c r="J10" i="3"/>
  <c r="J7" i="3"/>
  <c r="N3" i="21" l="1"/>
  <c r="M3" i="21"/>
  <c r="L3" i="21"/>
  <c r="K3" i="21"/>
  <c r="J3" i="21"/>
  <c r="I3" i="21"/>
  <c r="H3" i="21"/>
  <c r="G3" i="21"/>
  <c r="F3" i="21"/>
  <c r="E3" i="21"/>
  <c r="D3" i="21"/>
  <c r="C3" i="21"/>
  <c r="B3" i="21"/>
  <c r="G38" i="11"/>
  <c r="F4" i="14" l="1"/>
  <c r="F4" i="18"/>
  <c r="F3" i="18"/>
  <c r="F5" i="18"/>
  <c r="D12" i="11"/>
  <c r="J11" i="3"/>
  <c r="L3" i="3"/>
  <c r="I9" i="18" l="1"/>
  <c r="I3" i="18"/>
  <c r="I4" i="18"/>
  <c r="I5" i="18"/>
  <c r="I6" i="18"/>
  <c r="I7" i="18"/>
  <c r="I8" i="18"/>
  <c r="E44" i="14"/>
  <c r="E39" i="14"/>
  <c r="E30" i="14"/>
  <c r="E25" i="14"/>
  <c r="E21" i="14"/>
  <c r="E12" i="14"/>
  <c r="E13" i="14" s="1"/>
  <c r="J55" i="11"/>
  <c r="J54" i="11"/>
  <c r="J53" i="11"/>
  <c r="J52" i="11"/>
  <c r="E45" i="14" l="1"/>
  <c r="G4" i="14"/>
  <c r="I2" i="11"/>
  <c r="J56" i="11"/>
  <c r="E31" i="14"/>
  <c r="E47" i="14" l="1"/>
  <c r="K3" i="18" s="1"/>
  <c r="F40" i="19" l="1"/>
  <c r="O3" i="21" s="1"/>
  <c r="F41" i="19" l="1" a="1"/>
  <c r="F41" i="19" s="1"/>
  <c r="P3" i="21" s="1"/>
  <c r="F42" i="19" l="1"/>
  <c r="Q3" i="21" s="1"/>
  <c r="G48" i="14"/>
  <c r="G50"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oa</author>
  </authors>
  <commentList>
    <comment ref="I3" authorId="0" shapeId="0" xr:uid="{74960249-4AD0-48EC-A8A3-9D82E47ACE61}">
      <text>
        <r>
          <rPr>
            <b/>
            <sz val="9"/>
            <color indexed="81"/>
            <rFont val="MS P ゴシック"/>
            <family val="3"/>
            <charset val="128"/>
          </rPr>
          <t>申請日
2026/x/xxで入力（自動で和暦に変換されます）</t>
        </r>
      </text>
    </comment>
    <comment ref="G7" authorId="0" shapeId="0" xr:uid="{FDC7542A-F369-4C13-926E-453B0F092DD3}">
      <text>
        <r>
          <rPr>
            <b/>
            <sz val="9"/>
            <color indexed="81"/>
            <rFont val="MS P ゴシック"/>
            <family val="3"/>
            <charset val="128"/>
          </rPr>
          <t>郵便番号
例〒xxx-xxxx</t>
        </r>
      </text>
    </comment>
    <comment ref="G8" authorId="0" shapeId="0" xr:uid="{6BC6DC3B-8E79-4AB4-AB2A-5AB4A598D195}">
      <text>
        <r>
          <rPr>
            <b/>
            <sz val="9"/>
            <color indexed="81"/>
            <rFont val="MS P ゴシック"/>
            <family val="3"/>
            <charset val="128"/>
          </rPr>
          <t>本社所在地
※都道府県から記載すること</t>
        </r>
      </text>
    </comment>
    <comment ref="G9" authorId="0" shapeId="0" xr:uid="{1EAAA80E-1608-41B8-8D86-98FB1EED92C8}">
      <text>
        <r>
          <rPr>
            <b/>
            <sz val="9"/>
            <color indexed="81"/>
            <rFont val="MS P ゴシック"/>
            <family val="3"/>
            <charset val="128"/>
          </rPr>
          <t>建物名・部屋番号等があれば記入すること（該当ない場合は空欄）</t>
        </r>
      </text>
    </comment>
    <comment ref="G10" authorId="0" shapeId="0" xr:uid="{862DDE63-466E-4AB0-81EE-D39B9DBDBFD7}">
      <text>
        <r>
          <rPr>
            <b/>
            <sz val="9"/>
            <color indexed="81"/>
            <rFont val="MS P ゴシック"/>
            <family val="3"/>
            <charset val="128"/>
          </rPr>
          <t>法人等の名称</t>
        </r>
      </text>
    </comment>
    <comment ref="G11" authorId="0" shapeId="0" xr:uid="{015E3B64-A98F-49E7-8F89-5B88FAC4073A}">
      <text>
        <r>
          <rPr>
            <b/>
            <sz val="9"/>
            <color indexed="81"/>
            <rFont val="MS P ゴシック"/>
            <family val="3"/>
            <charset val="128"/>
          </rPr>
          <t>代表者の役職＋（一字あけ）＋氏名
例：代表取締役　○○　××</t>
        </r>
      </text>
    </comment>
    <comment ref="F32" authorId="0" shapeId="0" xr:uid="{6170B1E9-93DD-4EFA-AD8C-60B11B6EC9DE}">
      <text>
        <r>
          <rPr>
            <b/>
            <sz val="9"/>
            <color indexed="81"/>
            <rFont val="MS P ゴシック"/>
            <family val="3"/>
            <charset val="128"/>
          </rPr>
          <t>※ 事業者の区分は、中小企業か小規模企業者から選択。
　 みなし大企業は本補助金の対象外。</t>
        </r>
      </text>
    </comment>
    <comment ref="F33" authorId="0" shapeId="0" xr:uid="{40D5CF55-AA9D-4BA9-B2AD-5E93C70E561B}">
      <text>
        <r>
          <rPr>
            <b/>
            <sz val="9"/>
            <color indexed="81"/>
            <rFont val="MS P ゴシック"/>
            <family val="3"/>
            <charset val="128"/>
          </rPr>
          <t xml:space="preserve">※ 主たる業種は、日本標準産業分類の中分類または小分類から該当する業種を記載。 </t>
        </r>
      </text>
    </comment>
    <comment ref="F34" authorId="0" shapeId="0" xr:uid="{9E034EE2-2C93-45D9-87DA-429722616662}">
      <text>
        <r>
          <rPr>
            <b/>
            <sz val="9"/>
            <color indexed="81"/>
            <rFont val="MS P ゴシック"/>
            <family val="3"/>
            <charset val="128"/>
          </rPr>
          <t>※ 資本金の額は、登記簿（履歴事項全部証明書）に記載されている額を記載。</t>
        </r>
      </text>
    </comment>
    <comment ref="F35" authorId="0" shapeId="0" xr:uid="{637AD0B4-FA4B-4C5C-AEEA-3A18F4194DDC}">
      <text>
        <r>
          <rPr>
            <b/>
            <sz val="9"/>
            <color indexed="81"/>
            <rFont val="MS P ゴシック"/>
            <family val="3"/>
            <charset val="128"/>
          </rPr>
          <t>※ 常時雇用している従業員数は、事業主、役員、パート・アルバイトを除く数を記載。</t>
        </r>
      </text>
    </comment>
    <comment ref="F40" authorId="1" shapeId="0" xr:uid="{D4BB3D69-CBEE-4CC2-97A5-FE6E7A7D230C}">
      <text>
        <r>
          <rPr>
            <b/>
            <sz val="9"/>
            <color indexed="81"/>
            <rFont val="MS P ゴシック"/>
            <family val="3"/>
            <charset val="128"/>
          </rPr>
          <t>※「別添 経費内訳」の内容を自動入力</t>
        </r>
      </text>
    </comment>
    <comment ref="F41" authorId="1" shapeId="0" xr:uid="{2D5E1165-CB08-4AB0-9B6B-82D3D8BAB508}">
      <text>
        <r>
          <rPr>
            <b/>
            <sz val="9"/>
            <color indexed="81"/>
            <rFont val="MS P ゴシック"/>
            <family val="3"/>
            <charset val="128"/>
          </rPr>
          <t>※自動入力</t>
        </r>
      </text>
    </comment>
    <comment ref="F42" authorId="1" shapeId="0" xr:uid="{C4672F73-2150-43F3-8D9A-C0584120855E}">
      <text>
        <r>
          <rPr>
            <b/>
            <sz val="9"/>
            <color indexed="81"/>
            <rFont val="MS P ゴシック"/>
            <family val="3"/>
            <charset val="128"/>
          </rPr>
          <t>※自動入力
千円未満切捨て</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oa</author>
    <author>作成者</author>
  </authors>
  <commentList>
    <comment ref="L3" authorId="0" shapeId="0" xr:uid="{317A401C-C6E8-4BBD-9D1D-820C6707338E}">
      <text>
        <r>
          <rPr>
            <b/>
            <sz val="9"/>
            <color indexed="81"/>
            <rFont val="MS P ゴシック"/>
            <family val="3"/>
            <charset val="128"/>
          </rPr>
          <t>※自動入力</t>
        </r>
      </text>
    </comment>
    <comment ref="J11" authorId="1" shapeId="0" xr:uid="{77A5DA7A-CC92-490E-AA67-315B9E3E3569}">
      <text>
        <r>
          <rPr>
            <b/>
            <sz val="9"/>
            <color indexed="81"/>
            <rFont val="MS P ゴシック"/>
            <family val="3"/>
            <charset val="128"/>
          </rPr>
          <t>※自動入力されます。
※提出書類に押印は必要ありません。</t>
        </r>
      </text>
    </comment>
    <comment ref="D15" authorId="0" shapeId="0" xr:uid="{BBAFDB1A-8866-4902-8181-A1EC277058C2}">
      <text>
        <r>
          <rPr>
            <b/>
            <sz val="9"/>
            <color indexed="81"/>
            <rFont val="MS P ゴシック"/>
            <family val="3"/>
            <charset val="128"/>
          </rPr>
          <t>履歴事項全部証明書に記載されている役員全て（監査役含む）を記入してください。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I2" authorId="0" shapeId="0" xr:uid="{F8ED7593-587A-43EE-8F2C-2FEA8C4B35BE}">
      <text>
        <r>
          <rPr>
            <b/>
            <sz val="9"/>
            <color indexed="81"/>
            <rFont val="MS P ゴシック"/>
            <family val="3"/>
            <charset val="128"/>
          </rPr>
          <t>※自動入力</t>
        </r>
      </text>
    </comment>
    <comment ref="D12" authorId="0" shapeId="0" xr:uid="{95393C02-610C-4EC7-BA3E-DF34ABBAF6B6}">
      <text>
        <r>
          <rPr>
            <b/>
            <sz val="9"/>
            <color indexed="81"/>
            <rFont val="MS P ゴシック"/>
            <family val="3"/>
            <charset val="128"/>
          </rPr>
          <t>※自動入力</t>
        </r>
      </text>
    </comment>
    <comment ref="G38" authorId="0" shapeId="0" xr:uid="{F11F7171-EF76-4572-B125-21F6CC59AE35}">
      <text>
        <r>
          <rPr>
            <b/>
            <sz val="9"/>
            <color indexed="81"/>
            <rFont val="MS P ゴシック"/>
            <family val="3"/>
            <charset val="128"/>
          </rPr>
          <t>※自動入力</t>
        </r>
      </text>
    </comment>
    <comment ref="E48" authorId="0" shapeId="0" xr:uid="{BBDC027B-EE7B-4875-B85A-F64020413F04}">
      <text>
        <r>
          <rPr>
            <b/>
            <sz val="9"/>
            <color indexed="81"/>
            <rFont val="MS P ゴシック"/>
            <family val="3"/>
            <charset val="128"/>
          </rPr>
          <t>・現状の課題認識を目的としたコンサルティングが対象となります。
・デジタルツールの導入支援や、システム構築のコンサルティングは、区分B、区分Cの項目に記入してください。</t>
        </r>
      </text>
    </comment>
    <comment ref="J52" authorId="0" shapeId="0" xr:uid="{7B8E56EC-DFBC-434C-8AF9-613DBDA45A05}">
      <text>
        <r>
          <rPr>
            <b/>
            <sz val="9"/>
            <color indexed="81"/>
            <rFont val="MS P ゴシック"/>
            <family val="3"/>
            <charset val="128"/>
          </rPr>
          <t>※自動入力</t>
        </r>
      </text>
    </comment>
    <comment ref="J53" authorId="0" shapeId="0" xr:uid="{2FCB3365-6D42-403E-AB04-FD22155AD799}">
      <text>
        <r>
          <rPr>
            <b/>
            <sz val="9"/>
            <color indexed="81"/>
            <rFont val="MS P ゴシック"/>
            <family val="3"/>
            <charset val="128"/>
          </rPr>
          <t>※自動入力</t>
        </r>
      </text>
    </comment>
    <comment ref="J54" authorId="0" shapeId="0" xr:uid="{B7246434-DD3F-4CAA-AD30-91BD7010D20B}">
      <text>
        <r>
          <rPr>
            <b/>
            <sz val="9"/>
            <color indexed="81"/>
            <rFont val="MS P ゴシック"/>
            <family val="3"/>
            <charset val="128"/>
          </rPr>
          <t>※自動入力</t>
        </r>
      </text>
    </comment>
    <comment ref="J55" authorId="0" shapeId="0" xr:uid="{1BEA8921-BAEE-4E01-8632-D3FEE35AF26F}">
      <text>
        <r>
          <rPr>
            <b/>
            <sz val="9"/>
            <color indexed="81"/>
            <rFont val="MS P ゴシック"/>
            <family val="3"/>
            <charset val="128"/>
          </rPr>
          <t>※自動入力</t>
        </r>
      </text>
    </comment>
    <comment ref="J56" authorId="0" shapeId="0" xr:uid="{6FB32780-FFA5-4E81-AA16-14F20987AFDD}">
      <text>
        <r>
          <rPr>
            <b/>
            <sz val="9"/>
            <color indexed="81"/>
            <rFont val="MS P ゴシック"/>
            <family val="3"/>
            <charset val="128"/>
          </rPr>
          <t>※自動入力</t>
        </r>
      </text>
    </comment>
    <comment ref="H90" authorId="0" shapeId="0" xr:uid="{B95726F3-08F7-4770-8FCD-ABD892654DE4}">
      <text>
        <r>
          <rPr>
            <sz val="9"/>
            <color indexed="81"/>
            <rFont val="MS P ゴシック"/>
            <family val="3"/>
            <charset val="128"/>
          </rPr>
          <t xml:space="preserve">
</t>
        </r>
        <r>
          <rPr>
            <b/>
            <sz val="9"/>
            <color indexed="81"/>
            <rFont val="MS P ゴシック"/>
            <family val="3"/>
            <charset val="128"/>
          </rPr>
          <t>参加実績があれば、直近のものから３つまで回答してください。参加実績がなければ回答不要です。
参加年度を選択することで、対象事業をプルダウン選択できます。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F4" authorId="0" shapeId="0" xr:uid="{8A00946C-E7AF-4DDD-96A1-2D8FC1FB9177}">
      <text>
        <r>
          <rPr>
            <b/>
            <sz val="9"/>
            <color indexed="81"/>
            <rFont val="MS P ゴシック"/>
            <family val="3"/>
            <charset val="128"/>
          </rPr>
          <t>※自動入力</t>
        </r>
      </text>
    </comment>
    <comment ref="G4" authorId="0" shapeId="0" xr:uid="{E45B2476-6D6D-4A89-84D5-0EC62E66F5BC}">
      <text>
        <r>
          <rPr>
            <b/>
            <sz val="9"/>
            <color indexed="81"/>
            <rFont val="MS P ゴシック"/>
            <family val="3"/>
            <charset val="128"/>
          </rPr>
          <t>※自動入力</t>
        </r>
      </text>
    </comment>
    <comment ref="G48" authorId="0" shapeId="0" xr:uid="{E8E52F93-2233-4B8F-B9B2-26CA73D0BE25}">
      <text>
        <r>
          <rPr>
            <b/>
            <sz val="9"/>
            <color indexed="81"/>
            <rFont val="MS P ゴシック"/>
            <family val="3"/>
            <charset val="128"/>
          </rPr>
          <t>※自動入力</t>
        </r>
      </text>
    </comment>
    <comment ref="G50" authorId="0" shapeId="0" xr:uid="{A5D083BA-B7A7-403E-BB14-1DC3B145A1E8}">
      <text>
        <r>
          <rPr>
            <b/>
            <sz val="9"/>
            <color indexed="81"/>
            <rFont val="MS P ゴシック"/>
            <family val="3"/>
            <charset val="128"/>
          </rPr>
          <t>※自動入力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<sst xmlns="http://schemas.openxmlformats.org/spreadsheetml/2006/main" count="268" uniqueCount="216">
  <si>
    <t>住　所</t>
    <rPh sb="0" eb="1">
      <t>ジュウ</t>
    </rPh>
    <rPh sb="2" eb="3">
      <t>ショ</t>
    </rPh>
    <phoneticPr fontId="7"/>
  </si>
  <si>
    <t>名　称</t>
    <rPh sb="0" eb="1">
      <t>ナ</t>
    </rPh>
    <rPh sb="2" eb="3">
      <t>ショウ</t>
    </rPh>
    <phoneticPr fontId="7"/>
  </si>
  <si>
    <t>記</t>
    <rPh sb="0" eb="1">
      <t>キ</t>
    </rPh>
    <phoneticPr fontId="7"/>
  </si>
  <si>
    <t>主たる業種</t>
    <rPh sb="0" eb="1">
      <t>シュ</t>
    </rPh>
    <rPh sb="3" eb="5">
      <t>ギョウシュ</t>
    </rPh>
    <phoneticPr fontId="7"/>
  </si>
  <si>
    <t>資本金の額</t>
    <rPh sb="0" eb="3">
      <t>シホンキン</t>
    </rPh>
    <rPh sb="4" eb="5">
      <t>ガク</t>
    </rPh>
    <phoneticPr fontId="7"/>
  </si>
  <si>
    <t>事業区分（複数選択可）</t>
    <rPh sb="0" eb="4">
      <t>ジギョウクブン</t>
    </rPh>
    <rPh sb="5" eb="9">
      <t>フクスウセンタク</t>
    </rPh>
    <rPh sb="9" eb="10">
      <t>カ</t>
    </rPh>
    <phoneticPr fontId="4"/>
  </si>
  <si>
    <t>①</t>
    <phoneticPr fontId="4"/>
  </si>
  <si>
    <t>対象事業</t>
    <phoneticPr fontId="4"/>
  </si>
  <si>
    <t>③</t>
    <phoneticPr fontId="4"/>
  </si>
  <si>
    <t>申請者の概要</t>
    <rPh sb="4" eb="6">
      <t>ガイヨウ</t>
    </rPh>
    <phoneticPr fontId="4"/>
  </si>
  <si>
    <t>事業者の区分</t>
    <rPh sb="0" eb="3">
      <t>ジギョウシャ</t>
    </rPh>
    <rPh sb="4" eb="6">
      <t>クブン</t>
    </rPh>
    <phoneticPr fontId="7"/>
  </si>
  <si>
    <t>常時雇用する従業員数</t>
    <rPh sb="0" eb="4">
      <t>ジョウジコヨウ</t>
    </rPh>
    <rPh sb="6" eb="10">
      <t>ジュウギョウインスウ</t>
    </rPh>
    <phoneticPr fontId="7"/>
  </si>
  <si>
    <t>前期売上高</t>
    <rPh sb="0" eb="5">
      <t>ゼンキウリアゲダカ</t>
    </rPh>
    <phoneticPr fontId="7"/>
  </si>
  <si>
    <t>前期経常利益</t>
    <rPh sb="0" eb="6">
      <t>ゼンキケイジョウリエキ</t>
    </rPh>
    <phoneticPr fontId="7"/>
  </si>
  <si>
    <t>補助金申請額</t>
    <rPh sb="0" eb="6">
      <t>ホジョキンシンセイガク</t>
    </rPh>
    <phoneticPr fontId="4"/>
  </si>
  <si>
    <t>②</t>
    <phoneticPr fontId="4"/>
  </si>
  <si>
    <t>②補助率</t>
    <rPh sb="1" eb="4">
      <t>ホジョリツ</t>
    </rPh>
    <phoneticPr fontId="4"/>
  </si>
  <si>
    <t>③補助金申請額</t>
    <rPh sb="1" eb="6">
      <t>ホジョキンシンセイ</t>
    </rPh>
    <rPh sb="6" eb="7">
      <t>ガク</t>
    </rPh>
    <phoneticPr fontId="4"/>
  </si>
  <si>
    <t>（注）この様式の用紙サイズは日本産業規格Ａ４とする。</t>
    <rPh sb="1" eb="2">
      <t>チュウ</t>
    </rPh>
    <rPh sb="5" eb="7">
      <t>ヨウシキ</t>
    </rPh>
    <rPh sb="8" eb="10">
      <t>ヨウシ</t>
    </rPh>
    <rPh sb="14" eb="20">
      <t>ニホンサンギョウキカク</t>
    </rPh>
    <phoneticPr fontId="4"/>
  </si>
  <si>
    <t>番号</t>
  </si>
  <si>
    <t>氏名(カナ)</t>
  </si>
  <si>
    <t>生年月日</t>
  </si>
  <si>
    <t>性別</t>
  </si>
  <si>
    <t>役職名</t>
  </si>
  <si>
    <t>元号</t>
  </si>
  <si>
    <t>年</t>
  </si>
  <si>
    <t>月</t>
  </si>
  <si>
    <t>日</t>
  </si>
  <si>
    <t>記入上の注意</t>
  </si>
  <si>
    <t>行が足りないときは、行を増やして記入すること。</t>
  </si>
  <si>
    <t>（申請者の皆様へ）</t>
  </si>
  <si>
    <t xml:space="preserve">①   </t>
    <phoneticPr fontId="4"/>
  </si>
  <si>
    <t>氏名(カナ)は、半角カナで姓と名の間を一字空けること。</t>
  </si>
  <si>
    <t>②  </t>
    <phoneticPr fontId="4"/>
  </si>
  <si>
    <t>氏名は、姓と名の間を一字空けること。</t>
    <phoneticPr fontId="4"/>
  </si>
  <si>
    <t xml:space="preserve">③   </t>
    <phoneticPr fontId="4"/>
  </si>
  <si>
    <t>生年月日の元号は、大正はＴ、昭和はＳ、平成はＨとすること。</t>
  </si>
  <si>
    <t xml:space="preserve">⑤   </t>
    <phoneticPr fontId="4"/>
  </si>
  <si>
    <t>性別は、男性はＭ、女性はＦと記入すること。</t>
  </si>
  <si>
    <t>住所は市区町村名まで記入すること。県名は、愛知県の場合は省略し、愛知県以外の場合は県名から記入すること。(名古屋市中区、豊橋市、愛知郡東郷町、海部郡飛島村、岐阜県岐阜市等)</t>
  </si>
  <si>
    <t>⑦</t>
    <phoneticPr fontId="4"/>
  </si>
  <si>
    <t xml:space="preserve">④
   </t>
    <phoneticPr fontId="4"/>
  </si>
  <si>
    <t xml:space="preserve">⑥
 </t>
    <phoneticPr fontId="4"/>
  </si>
  <si>
    <t xml:space="preserve">2
</t>
    <phoneticPr fontId="4"/>
  </si>
  <si>
    <t>住所
(市区町村名)</t>
    <phoneticPr fontId="4"/>
  </si>
  <si>
    <t>役員一覧表</t>
    <rPh sb="0" eb="2">
      <t>ヤクイン</t>
    </rPh>
    <rPh sb="2" eb="5">
      <t>イチランヒョウ</t>
    </rPh>
    <phoneticPr fontId="4"/>
  </si>
  <si>
    <t>申 立 書</t>
    <phoneticPr fontId="4"/>
  </si>
  <si>
    <t>【経費区分】</t>
    <rPh sb="1" eb="3">
      <t>ケイヒ</t>
    </rPh>
    <rPh sb="3" eb="5">
      <t>クブン</t>
    </rPh>
    <phoneticPr fontId="7"/>
  </si>
  <si>
    <t>番号</t>
    <rPh sb="0" eb="2">
      <t>バンゴウ</t>
    </rPh>
    <phoneticPr fontId="7"/>
  </si>
  <si>
    <t>区分</t>
    <rPh sb="0" eb="2">
      <t>クブン</t>
    </rPh>
    <phoneticPr fontId="7"/>
  </si>
  <si>
    <t>細区分</t>
    <rPh sb="0" eb="1">
      <t>サイ</t>
    </rPh>
    <rPh sb="1" eb="3">
      <t>クブン</t>
    </rPh>
    <phoneticPr fontId="7"/>
  </si>
  <si>
    <t>金額（円）</t>
    <rPh sb="0" eb="2">
      <t>キンガク</t>
    </rPh>
    <rPh sb="3" eb="4">
      <t>エン</t>
    </rPh>
    <phoneticPr fontId="7"/>
  </si>
  <si>
    <t>説　明</t>
    <rPh sb="0" eb="1">
      <t>セツ</t>
    </rPh>
    <rPh sb="2" eb="3">
      <t>アキラ</t>
    </rPh>
    <phoneticPr fontId="7"/>
  </si>
  <si>
    <t>積算内訳　</t>
    <rPh sb="0" eb="2">
      <t>セキサン</t>
    </rPh>
    <rPh sb="2" eb="4">
      <t>ウチワケ</t>
    </rPh>
    <phoneticPr fontId="7"/>
  </si>
  <si>
    <t>①</t>
    <phoneticPr fontId="7"/>
  </si>
  <si>
    <t>（区分計）</t>
    <rPh sb="1" eb="3">
      <t>クブン</t>
    </rPh>
    <rPh sb="3" eb="4">
      <t>ケイ</t>
    </rPh>
    <phoneticPr fontId="7"/>
  </si>
  <si>
    <t>②</t>
    <phoneticPr fontId="7"/>
  </si>
  <si>
    <t>③</t>
    <phoneticPr fontId="7"/>
  </si>
  <si>
    <t>機械装置費</t>
    <rPh sb="0" eb="2">
      <t>キカイ</t>
    </rPh>
    <rPh sb="2" eb="4">
      <t>ソウチ</t>
    </rPh>
    <rPh sb="4" eb="5">
      <t>ヒ</t>
    </rPh>
    <phoneticPr fontId="7"/>
  </si>
  <si>
    <t>④</t>
    <phoneticPr fontId="7"/>
  </si>
  <si>
    <t>⑤</t>
    <phoneticPr fontId="7"/>
  </si>
  <si>
    <t>⑥</t>
    <phoneticPr fontId="7"/>
  </si>
  <si>
    <t>　※ 必要に応じて行を加除してください。２枚以上になっても構いませんが、合計欄計算式を修正してください。</t>
    <rPh sb="3" eb="5">
      <t>ヒツヨウ</t>
    </rPh>
    <rPh sb="6" eb="7">
      <t>オウ</t>
    </rPh>
    <rPh sb="9" eb="10">
      <t>ギョウ</t>
    </rPh>
    <rPh sb="11" eb="13">
      <t>カジョ</t>
    </rPh>
    <rPh sb="21" eb="24">
      <t>マイイジョウ</t>
    </rPh>
    <rPh sb="29" eb="30">
      <t>カマ</t>
    </rPh>
    <rPh sb="36" eb="38">
      <t>ゴウケイ</t>
    </rPh>
    <rPh sb="38" eb="39">
      <t>ラン</t>
    </rPh>
    <rPh sb="39" eb="41">
      <t>ケイサン</t>
    </rPh>
    <rPh sb="41" eb="42">
      <t>シキ</t>
    </rPh>
    <rPh sb="43" eb="45">
      <t>シュウセイ</t>
    </rPh>
    <phoneticPr fontId="7"/>
  </si>
  <si>
    <t>　※ 金額は、予定されている契約単位で記入し、契約における数量が把握できるよう、説明欄に記入してください。</t>
    <rPh sb="3" eb="5">
      <t>キンガク</t>
    </rPh>
    <rPh sb="7" eb="9">
      <t>ヨテイ</t>
    </rPh>
    <rPh sb="14" eb="16">
      <t>ケイヤク</t>
    </rPh>
    <rPh sb="16" eb="18">
      <t>タンイ</t>
    </rPh>
    <rPh sb="19" eb="21">
      <t>キニュウ</t>
    </rPh>
    <rPh sb="23" eb="25">
      <t>ケイヤク</t>
    </rPh>
    <rPh sb="29" eb="31">
      <t>スウリョウ</t>
    </rPh>
    <rPh sb="32" eb="34">
      <t>ハアク</t>
    </rPh>
    <rPh sb="40" eb="42">
      <t>セツメイ</t>
    </rPh>
    <rPh sb="42" eb="43">
      <t>ラン</t>
    </rPh>
    <phoneticPr fontId="7"/>
  </si>
  <si>
    <t>【想定する支援工数】</t>
    <rPh sb="1" eb="3">
      <t>ソウテイ</t>
    </rPh>
    <rPh sb="5" eb="7">
      <t>シエン</t>
    </rPh>
    <rPh sb="7" eb="9">
      <t>コウスウ</t>
    </rPh>
    <phoneticPr fontId="4"/>
  </si>
  <si>
    <t>合計</t>
    <rPh sb="0" eb="2">
      <t>ゴウケイ</t>
    </rPh>
    <phoneticPr fontId="4"/>
  </si>
  <si>
    <t>時間</t>
    <rPh sb="0" eb="2">
      <t>ジカン</t>
    </rPh>
    <phoneticPr fontId="4"/>
  </si>
  <si>
    <t>回/月</t>
    <rPh sb="0" eb="1">
      <t>カイ</t>
    </rPh>
    <rPh sb="2" eb="3">
      <t>ツキ</t>
    </rPh>
    <phoneticPr fontId="4"/>
  </si>
  <si>
    <t>月数</t>
    <rPh sb="0" eb="2">
      <t>ツキスウ</t>
    </rPh>
    <phoneticPr fontId="4"/>
  </si>
  <si>
    <t>自己資金</t>
    <phoneticPr fontId="4"/>
  </si>
  <si>
    <t>借入金</t>
    <phoneticPr fontId="4"/>
  </si>
  <si>
    <t>補助金</t>
    <phoneticPr fontId="4"/>
  </si>
  <si>
    <t>その他</t>
    <phoneticPr fontId="4"/>
  </si>
  <si>
    <t>合計</t>
    <phoneticPr fontId="4"/>
  </si>
  <si>
    <t>調達金額（円）</t>
    <rPh sb="0" eb="2">
      <t>チョウタツ</t>
    </rPh>
    <rPh sb="2" eb="4">
      <t>キンガク</t>
    </rPh>
    <rPh sb="5" eb="6">
      <t>エン</t>
    </rPh>
    <phoneticPr fontId="4"/>
  </si>
  <si>
    <t>備考</t>
    <rPh sb="0" eb="2">
      <t>ビコウ</t>
    </rPh>
    <phoneticPr fontId="4"/>
  </si>
  <si>
    <t>区分</t>
    <rPh sb="0" eb="2">
      <t>クブン</t>
    </rPh>
    <phoneticPr fontId="4"/>
  </si>
  <si>
    <t>９月</t>
  </si>
  <si>
    <t>１０月</t>
  </si>
  <si>
    <t>１１月</t>
  </si>
  <si>
    <t>１２月</t>
  </si>
  <si>
    <t>氏名</t>
    <rPh sb="0" eb="2">
      <t>シメイ</t>
    </rPh>
    <phoneticPr fontId="4"/>
  </si>
  <si>
    <t>所属</t>
    <rPh sb="0" eb="2">
      <t>ショゾク</t>
    </rPh>
    <phoneticPr fontId="4"/>
  </si>
  <si>
    <t>保有資格</t>
    <rPh sb="0" eb="4">
      <t>ホユウシカク</t>
    </rPh>
    <phoneticPr fontId="4"/>
  </si>
  <si>
    <t>実績</t>
    <rPh sb="0" eb="2">
      <t>ジッセキ</t>
    </rPh>
    <phoneticPr fontId="4"/>
  </si>
  <si>
    <t>支援事業者のプロフィール</t>
    <rPh sb="0" eb="5">
      <t>シエンジギョウシャ</t>
    </rPh>
    <phoneticPr fontId="4"/>
  </si>
  <si>
    <t>コンサルティングの目的</t>
    <rPh sb="9" eb="11">
      <t>モクテキ</t>
    </rPh>
    <phoneticPr fontId="4"/>
  </si>
  <si>
    <t>実施内容（具体的に記入すること）</t>
    <rPh sb="0" eb="2">
      <t>ジッシ</t>
    </rPh>
    <rPh sb="2" eb="4">
      <t>ナイヨウ</t>
    </rPh>
    <rPh sb="5" eb="8">
      <t>グタイテキ</t>
    </rPh>
    <rPh sb="9" eb="11">
      <t>キニュウ</t>
    </rPh>
    <phoneticPr fontId="4"/>
  </si>
  <si>
    <t>④</t>
    <phoneticPr fontId="4"/>
  </si>
  <si>
    <t>⑤</t>
    <phoneticPr fontId="4"/>
  </si>
  <si>
    <t>既存システムの課題、新システム導入の必要性</t>
    <rPh sb="0" eb="2">
      <t>キゾン</t>
    </rPh>
    <rPh sb="7" eb="9">
      <t>カダイ</t>
    </rPh>
    <rPh sb="10" eb="11">
      <t>シン</t>
    </rPh>
    <rPh sb="15" eb="17">
      <t>ドウニュウ</t>
    </rPh>
    <rPh sb="18" eb="21">
      <t>ヒツヨウセイ</t>
    </rPh>
    <phoneticPr fontId="4"/>
  </si>
  <si>
    <t>期待する効果・達成目標</t>
    <rPh sb="0" eb="2">
      <t>キタイ</t>
    </rPh>
    <rPh sb="4" eb="6">
      <t>コウカ</t>
    </rPh>
    <rPh sb="7" eb="9">
      <t>タッセイ</t>
    </rPh>
    <rPh sb="9" eb="11">
      <t>モクヒョウ</t>
    </rPh>
    <phoneticPr fontId="4"/>
  </si>
  <si>
    <t>期待する効果・達成目標</t>
    <rPh sb="7" eb="9">
      <t>タッセイ</t>
    </rPh>
    <phoneticPr fontId="4"/>
  </si>
  <si>
    <t>【ツール名】</t>
    <phoneticPr fontId="4"/>
  </si>
  <si>
    <t>【提供企業】</t>
    <phoneticPr fontId="4"/>
  </si>
  <si>
    <t xml:space="preserve">【委託先】
</t>
    <rPh sb="1" eb="4">
      <t>イタクサキ</t>
    </rPh>
    <phoneticPr fontId="4"/>
  </si>
  <si>
    <t>※見込額であっても、適切に積算を行ってください。</t>
    <rPh sb="1" eb="3">
      <t>ミコ</t>
    </rPh>
    <rPh sb="3" eb="4">
      <t>ガク</t>
    </rPh>
    <rPh sb="10" eb="12">
      <t>テキセツ</t>
    </rPh>
    <rPh sb="13" eb="15">
      <t>セキサン</t>
    </rPh>
    <rPh sb="16" eb="17">
      <t>オコナ</t>
    </rPh>
    <phoneticPr fontId="4"/>
  </si>
  <si>
    <t>積算内訳</t>
    <rPh sb="0" eb="2">
      <t>セキサン</t>
    </rPh>
    <rPh sb="2" eb="4">
      <t>ウチワケ</t>
    </rPh>
    <phoneticPr fontId="7"/>
  </si>
  <si>
    <t>事業者名</t>
    <phoneticPr fontId="4"/>
  </si>
  <si>
    <t>補助率</t>
    <rPh sb="0" eb="3">
      <t>ホジョリツ</t>
    </rPh>
    <phoneticPr fontId="7"/>
  </si>
  <si>
    <t>事業名称（50文字以内）※採択時にはこの欄に記載された名称が公表されます。</t>
    <rPh sb="7" eb="9">
      <t>モジ</t>
    </rPh>
    <rPh sb="9" eb="11">
      <t>イナイ</t>
    </rPh>
    <rPh sb="13" eb="16">
      <t>サイタクジ</t>
    </rPh>
    <rPh sb="20" eb="21">
      <t>ラン</t>
    </rPh>
    <rPh sb="22" eb="24">
      <t>キサイ</t>
    </rPh>
    <rPh sb="27" eb="29">
      <t>メイショウ</t>
    </rPh>
    <rPh sb="30" eb="32">
      <t>コウヒョウ</t>
    </rPh>
    <phoneticPr fontId="4"/>
  </si>
  <si>
    <t>（様式１）</t>
    <rPh sb="1" eb="3">
      <t>ヨウシキ</t>
    </rPh>
    <phoneticPr fontId="7"/>
  </si>
  <si>
    <t>別紙：事業内容説明のとおり</t>
    <rPh sb="0" eb="2">
      <t>ベッシ</t>
    </rPh>
    <rPh sb="3" eb="7">
      <t>ジギョウナイヨウ</t>
    </rPh>
    <rPh sb="7" eb="9">
      <t>セツメイ</t>
    </rPh>
    <phoneticPr fontId="7"/>
  </si>
  <si>
    <t>別紙：事業内容説明</t>
    <rPh sb="0" eb="2">
      <t>ベッシ</t>
    </rPh>
    <rPh sb="3" eb="7">
      <t>ジギョウナイヨウ</t>
    </rPh>
    <rPh sb="7" eb="9">
      <t>セツメイ</t>
    </rPh>
    <phoneticPr fontId="4"/>
  </si>
  <si>
    <t>別添：経費内訳明細書　</t>
    <rPh sb="0" eb="2">
      <t>ベッテン</t>
    </rPh>
    <phoneticPr fontId="7"/>
  </si>
  <si>
    <t>中小企業</t>
    <rPh sb="0" eb="4">
      <t>チュウショウキギョウ</t>
    </rPh>
    <phoneticPr fontId="4"/>
  </si>
  <si>
    <t>補助率</t>
    <rPh sb="0" eb="3">
      <t>ホジョリツ</t>
    </rPh>
    <phoneticPr fontId="4"/>
  </si>
  <si>
    <t xml:space="preserve">連絡担当者 </t>
    <rPh sb="0" eb="5">
      <t>レンラクタントウシャ</t>
    </rPh>
    <phoneticPr fontId="7"/>
  </si>
  <si>
    <t>電話番号　</t>
    <rPh sb="0" eb="2">
      <t>デンワ</t>
    </rPh>
    <rPh sb="2" eb="4">
      <t>バンゴウ</t>
    </rPh>
    <phoneticPr fontId="4"/>
  </si>
  <si>
    <t>Ａ：業務プロセスや生産プロセスの可視化、課題認識のためのコンサルティング</t>
    <rPh sb="2" eb="4">
      <t>ギョウム</t>
    </rPh>
    <rPh sb="9" eb="11">
      <t>セイサン</t>
    </rPh>
    <rPh sb="16" eb="19">
      <t>カシカ</t>
    </rPh>
    <rPh sb="20" eb="22">
      <t>カダイ</t>
    </rPh>
    <rPh sb="22" eb="24">
      <t>ニンシキ</t>
    </rPh>
    <phoneticPr fontId="4"/>
  </si>
  <si>
    <t>Ｂ：生産性向上や省力化のためのデジタルツール導入</t>
    <rPh sb="2" eb="5">
      <t>セイサンセイ</t>
    </rPh>
    <rPh sb="5" eb="7">
      <t>コウジョウ</t>
    </rPh>
    <rPh sb="8" eb="11">
      <t>ショウリョクカ</t>
    </rPh>
    <rPh sb="22" eb="24">
      <t>ドウニュウ</t>
    </rPh>
    <phoneticPr fontId="4"/>
  </si>
  <si>
    <t>Ｃ：既存システムの改修や新システム構築</t>
    <rPh sb="2" eb="4">
      <t>キゾン</t>
    </rPh>
    <rPh sb="9" eb="11">
      <t>カイシュウ</t>
    </rPh>
    <rPh sb="12" eb="13">
      <t>シン</t>
    </rPh>
    <rPh sb="17" eb="19">
      <t>コウチク</t>
    </rPh>
    <phoneticPr fontId="4"/>
  </si>
  <si>
    <t>Ａ</t>
    <phoneticPr fontId="4"/>
  </si>
  <si>
    <t>Ｂ</t>
    <phoneticPr fontId="4"/>
  </si>
  <si>
    <t>Ｃ</t>
    <phoneticPr fontId="4"/>
  </si>
  <si>
    <t>区分</t>
    <rPh sb="0" eb="2">
      <t>クブン</t>
    </rPh>
    <phoneticPr fontId="4"/>
  </si>
  <si>
    <t>Ａ＋Ｂ</t>
    <phoneticPr fontId="4"/>
  </si>
  <si>
    <t>申請パターン</t>
    <rPh sb="0" eb="2">
      <t>シンセイ</t>
    </rPh>
    <phoneticPr fontId="4"/>
  </si>
  <si>
    <t>Ａ＋Ｃ</t>
    <phoneticPr fontId="4"/>
  </si>
  <si>
    <t>Ｂ＋Ｃ</t>
    <phoneticPr fontId="4"/>
  </si>
  <si>
    <t>Ａ＋Ｂ＋Ｃ</t>
    <phoneticPr fontId="4"/>
  </si>
  <si>
    <t>○</t>
    <phoneticPr fontId="4"/>
  </si>
  <si>
    <t>×</t>
    <phoneticPr fontId="4"/>
  </si>
  <si>
    <t>【実装スケジュール】</t>
    <phoneticPr fontId="4"/>
  </si>
  <si>
    <t>　Ａ：プロセスの可視化・課題認識のためのコンサルティング（支援事業者が作成すること）</t>
    <rPh sb="8" eb="11">
      <t>カシカ</t>
    </rPh>
    <rPh sb="12" eb="14">
      <t>カダイ</t>
    </rPh>
    <rPh sb="14" eb="16">
      <t>ニンシキ</t>
    </rPh>
    <rPh sb="29" eb="34">
      <t>シエンジギョウシャ</t>
    </rPh>
    <rPh sb="35" eb="37">
      <t>サクセイ</t>
    </rPh>
    <phoneticPr fontId="4"/>
  </si>
  <si>
    <t>　Ｂ：生産性向上・省力化のためのデジタルツール導入</t>
    <rPh sb="3" eb="5">
      <t>セイサン</t>
    </rPh>
    <rPh sb="5" eb="6">
      <t>セイ</t>
    </rPh>
    <rPh sb="6" eb="8">
      <t>コウジョウ</t>
    </rPh>
    <rPh sb="9" eb="11">
      <t>ショウリョク</t>
    </rPh>
    <rPh sb="11" eb="12">
      <t>カ</t>
    </rPh>
    <rPh sb="23" eb="25">
      <t>ドウニュウ</t>
    </rPh>
    <phoneticPr fontId="4"/>
  </si>
  <si>
    <t>　Ｃ：既存システム改修・新システム構築</t>
    <rPh sb="3" eb="5">
      <t>キソン</t>
    </rPh>
    <rPh sb="9" eb="11">
      <t>カイシュウ</t>
    </rPh>
    <rPh sb="12" eb="13">
      <t>シン</t>
    </rPh>
    <rPh sb="17" eb="19">
      <t>コウチク</t>
    </rPh>
    <phoneticPr fontId="4"/>
  </si>
  <si>
    <t>ツール名・提供企業　※区分Ａと併用申請の場合は想定する機能</t>
    <rPh sb="27" eb="29">
      <t>キノウ</t>
    </rPh>
    <phoneticPr fontId="4"/>
  </si>
  <si>
    <t>ツール概要　※区分Ａと併用申請の場合は想定する機能</t>
    <rPh sb="23" eb="25">
      <t>キノウ</t>
    </rPh>
    <phoneticPr fontId="4"/>
  </si>
  <si>
    <t>導入計画　※区分Ａと同時申請の場合は記入不要</t>
    <rPh sb="0" eb="2">
      <t>ドウニュウ</t>
    </rPh>
    <rPh sb="2" eb="4">
      <t>ケイカク</t>
    </rPh>
    <rPh sb="10" eb="12">
      <t>ドウジ</t>
    </rPh>
    <rPh sb="18" eb="22">
      <t>キニュウフヨウ</t>
    </rPh>
    <phoneticPr fontId="4"/>
  </si>
  <si>
    <t>効果測定　※区分Ａと同時申請の場合は記入不要</t>
    <rPh sb="0" eb="4">
      <t>コウカソクテイ</t>
    </rPh>
    <phoneticPr fontId="4"/>
  </si>
  <si>
    <t>システム概要　※区分Ａと併用申請の場合は想定する機能</t>
    <phoneticPr fontId="4"/>
  </si>
  <si>
    <t>システム開発計画　※区分Ａと同時申請の場合は記入不要</t>
    <rPh sb="4" eb="6">
      <t>カイハツ</t>
    </rPh>
    <rPh sb="6" eb="8">
      <t>ケイカク</t>
    </rPh>
    <phoneticPr fontId="4"/>
  </si>
  <si>
    <t>保守体制・保守コスト　※区分Ａと同時申請の場合は記入不要</t>
    <rPh sb="5" eb="7">
      <t>ホシュ</t>
    </rPh>
    <phoneticPr fontId="4"/>
  </si>
  <si>
    <t>Ａ．プロセスの可視化・課題認識のためのコンサルティング</t>
    <rPh sb="7" eb="10">
      <t>カシカ</t>
    </rPh>
    <rPh sb="11" eb="13">
      <t>カダイ</t>
    </rPh>
    <rPh sb="13" eb="15">
      <t>ニンシキ</t>
    </rPh>
    <phoneticPr fontId="7"/>
  </si>
  <si>
    <t>Ｂ．生産性向上・省力化のためのデジタルツール導入</t>
    <rPh sb="2" eb="5">
      <t>セイサンセイ</t>
    </rPh>
    <rPh sb="5" eb="7">
      <t>コウジョウ</t>
    </rPh>
    <rPh sb="8" eb="11">
      <t>ショウリョクカ</t>
    </rPh>
    <rPh sb="22" eb="24">
      <t>ドウニュウ</t>
    </rPh>
    <phoneticPr fontId="7"/>
  </si>
  <si>
    <t>Ｃ．既存システム改修・新システム構築</t>
    <rPh sb="2" eb="4">
      <t>キゾン</t>
    </rPh>
    <rPh sb="8" eb="10">
      <t>カイシュウ</t>
    </rPh>
    <rPh sb="11" eb="12">
      <t>シン</t>
    </rPh>
    <rPh sb="16" eb="18">
      <t>コウチク</t>
    </rPh>
    <phoneticPr fontId="7"/>
  </si>
  <si>
    <t>小計（Ａ）</t>
    <rPh sb="0" eb="1">
      <t>ショウ</t>
    </rPh>
    <rPh sb="1" eb="2">
      <t>ケイ</t>
    </rPh>
    <phoneticPr fontId="7"/>
  </si>
  <si>
    <t>小計（Ｂ）</t>
    <rPh sb="0" eb="2">
      <t>ショウケイ</t>
    </rPh>
    <phoneticPr fontId="7"/>
  </si>
  <si>
    <t>小計（Ｃ）</t>
    <rPh sb="0" eb="2">
      <t>ショウケイ</t>
    </rPh>
    <phoneticPr fontId="7"/>
  </si>
  <si>
    <t>補助対象経費</t>
    <rPh sb="0" eb="4">
      <t>ホジョタイショウ</t>
    </rPh>
    <rPh sb="4" eb="6">
      <t>ケイヒ</t>
    </rPh>
    <phoneticPr fontId="4"/>
  </si>
  <si>
    <t>事業者名１</t>
    <rPh sb="0" eb="3">
      <t>ジギョウシャ</t>
    </rPh>
    <rPh sb="3" eb="4">
      <t>メイ</t>
    </rPh>
    <phoneticPr fontId="4"/>
  </si>
  <si>
    <t>事業者名２</t>
    <rPh sb="0" eb="3">
      <t>ジギョウシャ</t>
    </rPh>
    <rPh sb="3" eb="4">
      <t>メイ</t>
    </rPh>
    <phoneticPr fontId="4"/>
  </si>
  <si>
    <t>住所１</t>
    <rPh sb="0" eb="2">
      <t>ジュウショ</t>
    </rPh>
    <phoneticPr fontId="4"/>
  </si>
  <si>
    <t>住所２</t>
    <rPh sb="0" eb="2">
      <t>ジュウショ</t>
    </rPh>
    <phoneticPr fontId="4"/>
  </si>
  <si>
    <t>住所３</t>
    <rPh sb="0" eb="2">
      <t>ジュウショ</t>
    </rPh>
    <phoneticPr fontId="4"/>
  </si>
  <si>
    <t>申請日</t>
    <rPh sb="0" eb="3">
      <t>シンセイビ</t>
    </rPh>
    <phoneticPr fontId="4"/>
  </si>
  <si>
    <t>事業名</t>
    <rPh sb="0" eb="3">
      <t>ジギョウメイ</t>
    </rPh>
    <phoneticPr fontId="4"/>
  </si>
  <si>
    <t>区分A</t>
    <rPh sb="0" eb="2">
      <t>クブン</t>
    </rPh>
    <phoneticPr fontId="4"/>
  </si>
  <si>
    <t>区分B</t>
    <rPh sb="0" eb="2">
      <t>クブン</t>
    </rPh>
    <phoneticPr fontId="4"/>
  </si>
  <si>
    <t>区分C</t>
    <rPh sb="0" eb="2">
      <t>クブン</t>
    </rPh>
    <phoneticPr fontId="4"/>
  </si>
  <si>
    <t>事業者の区分</t>
    <rPh sb="0" eb="3">
      <t>ジギョウシャ</t>
    </rPh>
    <rPh sb="4" eb="6">
      <t>クブン</t>
    </rPh>
    <phoneticPr fontId="4"/>
  </si>
  <si>
    <t>補助金申請額</t>
    <rPh sb="0" eb="5">
      <t>ホジョキンシンセイ</t>
    </rPh>
    <rPh sb="5" eb="6">
      <t>ガク</t>
    </rPh>
    <phoneticPr fontId="4"/>
  </si>
  <si>
    <t>公益財団法人あいち産業振興機構 理事長　殿</t>
    <rPh sb="0" eb="2">
      <t>コウエキ</t>
    </rPh>
    <rPh sb="2" eb="4">
      <t>ザイダン</t>
    </rPh>
    <rPh sb="4" eb="6">
      <t>ホウジン</t>
    </rPh>
    <rPh sb="9" eb="11">
      <t>サンギョウ</t>
    </rPh>
    <rPh sb="11" eb="13">
      <t>シンコウ</t>
    </rPh>
    <rPh sb="13" eb="15">
      <t>キコウ</t>
    </rPh>
    <rPh sb="16" eb="19">
      <t>リジチョウ</t>
    </rPh>
    <rPh sb="20" eb="21">
      <t>トノ</t>
    </rPh>
    <phoneticPr fontId="7"/>
  </si>
  <si>
    <t>１.申請者概要</t>
    <rPh sb="2" eb="5">
      <t>シンセイシャ</t>
    </rPh>
    <rPh sb="5" eb="7">
      <t>ガイヨウ</t>
    </rPh>
    <phoneticPr fontId="4"/>
  </si>
  <si>
    <t>７月</t>
    <rPh sb="1" eb="2">
      <t>ガツ</t>
    </rPh>
    <phoneticPr fontId="4"/>
  </si>
  <si>
    <t>８月</t>
    <phoneticPr fontId="4"/>
  </si>
  <si>
    <t>５.その他</t>
    <rPh sb="4" eb="5">
      <t>タ</t>
    </rPh>
    <phoneticPr fontId="4"/>
  </si>
  <si>
    <t xml:space="preserve">住　所 </t>
    <rPh sb="0" eb="1">
      <t>ジュウ</t>
    </rPh>
    <rPh sb="2" eb="3">
      <t>ショ</t>
    </rPh>
    <phoneticPr fontId="7"/>
  </si>
  <si>
    <t xml:space="preserve">名　称 </t>
    <rPh sb="0" eb="1">
      <t>ナ</t>
    </rPh>
    <rPh sb="2" eb="3">
      <t>ショウ</t>
    </rPh>
    <phoneticPr fontId="7"/>
  </si>
  <si>
    <t xml:space="preserve">代表者 </t>
    <rPh sb="0" eb="3">
      <t>ダイヒョウシャ</t>
    </rPh>
    <phoneticPr fontId="4"/>
  </si>
  <si>
    <t xml:space="preserve">電話番号 </t>
    <rPh sb="0" eb="2">
      <t>デンワ</t>
    </rPh>
    <rPh sb="2" eb="4">
      <t>バンゴウ</t>
    </rPh>
    <phoneticPr fontId="4"/>
  </si>
  <si>
    <t>コンサルティングに係る経費</t>
    <rPh sb="9" eb="10">
      <t>カカ</t>
    </rPh>
    <rPh sb="11" eb="13">
      <t>ケイヒ</t>
    </rPh>
    <phoneticPr fontId="7"/>
  </si>
  <si>
    <t>デジタルツールやサービス
利用に係る経費</t>
    <rPh sb="13" eb="15">
      <t>リヨウ</t>
    </rPh>
    <rPh sb="16" eb="17">
      <t>カカ</t>
    </rPh>
    <rPh sb="18" eb="20">
      <t>ケイヒ</t>
    </rPh>
    <phoneticPr fontId="7"/>
  </si>
  <si>
    <t>委託及び
外注に要する費用</t>
    <rPh sb="0" eb="2">
      <t>イタク</t>
    </rPh>
    <rPh sb="2" eb="3">
      <t>オヨ</t>
    </rPh>
    <rPh sb="5" eb="7">
      <t>ガイチュウ</t>
    </rPh>
    <rPh sb="8" eb="9">
      <t>ヨウ</t>
    </rPh>
    <rPh sb="11" eb="13">
      <t>ヒヨウ</t>
    </rPh>
    <phoneticPr fontId="7"/>
  </si>
  <si>
    <t>システムの改修又は構築に要する費用</t>
    <rPh sb="5" eb="7">
      <t>カイシュウ</t>
    </rPh>
    <rPh sb="7" eb="8">
      <t>マタ</t>
    </rPh>
    <rPh sb="9" eb="11">
      <t>コウチク</t>
    </rPh>
    <rPh sb="12" eb="13">
      <t>ヨウ</t>
    </rPh>
    <rPh sb="15" eb="17">
      <t>ヒヨウ</t>
    </rPh>
    <phoneticPr fontId="7"/>
  </si>
  <si>
    <t>年度</t>
    <rPh sb="0" eb="2">
      <t>ネンド</t>
    </rPh>
    <phoneticPr fontId="4"/>
  </si>
  <si>
    <t>事業名</t>
    <rPh sb="0" eb="3">
      <t>ジギョウメイ</t>
    </rPh>
    <phoneticPr fontId="4"/>
  </si>
  <si>
    <t>参加年度</t>
    <rPh sb="0" eb="2">
      <t>サンカ</t>
    </rPh>
    <rPh sb="2" eb="4">
      <t>ネンド</t>
    </rPh>
    <phoneticPr fontId="4"/>
  </si>
  <si>
    <t>参加事業名</t>
    <rPh sb="0" eb="2">
      <t>サンカ</t>
    </rPh>
    <rPh sb="2" eb="5">
      <t>ジギョウメイ</t>
    </rPh>
    <phoneticPr fontId="4"/>
  </si>
  <si>
    <t>中小企業デジタル人材育成研修事業</t>
    <rPh sb="0" eb="4">
      <t>チュウショウキギョウ</t>
    </rPh>
    <rPh sb="8" eb="10">
      <t>ジンザイ</t>
    </rPh>
    <rPh sb="10" eb="12">
      <t>イクセイ</t>
    </rPh>
    <rPh sb="12" eb="16">
      <t>ケンシュウジギョウ</t>
    </rPh>
    <phoneticPr fontId="4"/>
  </si>
  <si>
    <t>デジタル技術導入モデル実証事業</t>
  </si>
  <si>
    <t>DX計画策定実証支援事業</t>
    <rPh sb="2" eb="4">
      <t>ケイカク</t>
    </rPh>
    <rPh sb="4" eb="6">
      <t>サクテイ</t>
    </rPh>
    <rPh sb="6" eb="8">
      <t>ジッショウ</t>
    </rPh>
    <rPh sb="8" eb="10">
      <t>シエン</t>
    </rPh>
    <rPh sb="10" eb="12">
      <t>ジギョウ</t>
    </rPh>
    <phoneticPr fontId="4"/>
  </si>
  <si>
    <t>情報セキュリティ対策支援事業</t>
    <rPh sb="0" eb="2">
      <t>ジョウホウ</t>
    </rPh>
    <rPh sb="8" eb="10">
      <t>タイサク</t>
    </rPh>
    <rPh sb="10" eb="12">
      <t>シエン</t>
    </rPh>
    <rPh sb="12" eb="14">
      <t>ジギョウ</t>
    </rPh>
    <phoneticPr fontId="4"/>
  </si>
  <si>
    <t>デジタル活用人材育成支援事業</t>
    <rPh sb="4" eb="6">
      <t>カツヨウ</t>
    </rPh>
    <rPh sb="6" eb="8">
      <t>ジンザイ</t>
    </rPh>
    <rPh sb="8" eb="10">
      <t>イクセイ</t>
    </rPh>
    <rPh sb="10" eb="12">
      <t>シエン</t>
    </rPh>
    <rPh sb="12" eb="14">
      <t>ジギョウ</t>
    </rPh>
    <phoneticPr fontId="4"/>
  </si>
  <si>
    <t>その他の事業(セミナー,デジタル補助金,デジタル相談窓口等)</t>
    <rPh sb="2" eb="3">
      <t>タ</t>
    </rPh>
    <rPh sb="4" eb="6">
      <t>ジギョウ</t>
    </rPh>
    <rPh sb="16" eb="19">
      <t>ホジョキン</t>
    </rPh>
    <rPh sb="24" eb="28">
      <t>ソウダンマドグチ</t>
    </rPh>
    <rPh sb="28" eb="29">
      <t>トウ</t>
    </rPh>
    <phoneticPr fontId="4"/>
  </si>
  <si>
    <t>DXチャレンジ促進事業</t>
    <rPh sb="7" eb="9">
      <t>ソクシン</t>
    </rPh>
    <rPh sb="9" eb="11">
      <t>ジギョウ</t>
    </rPh>
    <phoneticPr fontId="4"/>
  </si>
  <si>
    <t>DXチャレンジ促進事業</t>
    <rPh sb="7" eb="9">
      <t>ソクシン</t>
    </rPh>
    <rPh sb="9" eb="11">
      <t>ジギョウ</t>
    </rPh>
    <phoneticPr fontId="4"/>
  </si>
  <si>
    <t>中小企業デジタル人材育成研修事業</t>
    <rPh sb="0" eb="2">
      <t>チュウショウ</t>
    </rPh>
    <rPh sb="2" eb="4">
      <t>キギョウ</t>
    </rPh>
    <rPh sb="8" eb="10">
      <t>ジンザイ</t>
    </rPh>
    <rPh sb="10" eb="12">
      <t>イクセイ</t>
    </rPh>
    <rPh sb="12" eb="14">
      <t>ケンシュウ</t>
    </rPh>
    <rPh sb="14" eb="16">
      <t>ジギョウ</t>
    </rPh>
    <phoneticPr fontId="4"/>
  </si>
  <si>
    <t>中小企業デジタル化・ＤＸ促進補助金支給申請書</t>
    <rPh sb="0" eb="2">
      <t>チュウショウ</t>
    </rPh>
    <rPh sb="2" eb="4">
      <t>キギョウ</t>
    </rPh>
    <rPh sb="8" eb="9">
      <t>カ</t>
    </rPh>
    <rPh sb="12" eb="14">
      <t>ソクシン</t>
    </rPh>
    <rPh sb="14" eb="17">
      <t>ホジョキン</t>
    </rPh>
    <rPh sb="17" eb="19">
      <t>シキュウ</t>
    </rPh>
    <rPh sb="19" eb="22">
      <t>シンセイショ</t>
    </rPh>
    <phoneticPr fontId="7"/>
  </si>
  <si>
    <t>支給対象事業の内容</t>
    <rPh sb="0" eb="2">
      <t>シキュウ</t>
    </rPh>
    <rPh sb="2" eb="4">
      <t>タイショウ</t>
    </rPh>
    <phoneticPr fontId="4"/>
  </si>
  <si>
    <t>①支給対象経費</t>
    <rPh sb="1" eb="3">
      <t>シキュウ</t>
    </rPh>
    <rPh sb="3" eb="5">
      <t>タイショウ</t>
    </rPh>
    <rPh sb="5" eb="7">
      <t>ケイヒ</t>
    </rPh>
    <phoneticPr fontId="4"/>
  </si>
  <si>
    <t>　中小企業デジタル化・ＤＸ促進補助金を申請するにあたり、当社が暴力団員又は暴力団若しくは暴力団と密接な関係を有する者でないことを申し立てます。</t>
    <rPh sb="1" eb="3">
      <t>チュウショウ</t>
    </rPh>
    <rPh sb="3" eb="5">
      <t>キギョウ</t>
    </rPh>
    <rPh sb="9" eb="10">
      <t>カ</t>
    </rPh>
    <rPh sb="13" eb="15">
      <t>ソクシン</t>
    </rPh>
    <rPh sb="15" eb="18">
      <t>ホジョキン</t>
    </rPh>
    <rPh sb="19" eb="21">
      <t>シンセイ</t>
    </rPh>
    <rPh sb="28" eb="30">
      <t>トウシャ</t>
    </rPh>
    <rPh sb="31" eb="33">
      <t>ボウリョク</t>
    </rPh>
    <rPh sb="33" eb="35">
      <t>ダンイン</t>
    </rPh>
    <rPh sb="35" eb="36">
      <t>マタ</t>
    </rPh>
    <rPh sb="37" eb="40">
      <t>ボウリョクダン</t>
    </rPh>
    <rPh sb="40" eb="41">
      <t>モ</t>
    </rPh>
    <rPh sb="44" eb="47">
      <t>ボウリョクダン</t>
    </rPh>
    <rPh sb="48" eb="50">
      <t>ミッセツ</t>
    </rPh>
    <rPh sb="51" eb="53">
      <t>カンケイ</t>
    </rPh>
    <rPh sb="54" eb="55">
      <t>ユウ</t>
    </rPh>
    <rPh sb="57" eb="58">
      <t>モノ</t>
    </rPh>
    <rPh sb="64" eb="65">
      <t>モウ</t>
    </rPh>
    <rPh sb="66" eb="67">
      <t>タ</t>
    </rPh>
    <phoneticPr fontId="7"/>
  </si>
  <si>
    <t>　この計画書に係る補助金の支給が暴力団を利するか否かについて、愛知県警察本部長に役員一覧表の住所、氏名、生年月日その他の申立書に記入されている情報を提供し、その意見を聞くことがあります。</t>
    <rPh sb="13" eb="15">
      <t>シキュウ</t>
    </rPh>
    <phoneticPr fontId="4"/>
  </si>
  <si>
    <t>２.事業概要</t>
    <rPh sb="2" eb="6">
      <t>ジギョウガイヨウ</t>
    </rPh>
    <phoneticPr fontId="4"/>
  </si>
  <si>
    <t>３.事業計画</t>
    <rPh sb="2" eb="4">
      <t>ジギョウ</t>
    </rPh>
    <rPh sb="4" eb="6">
      <t>ケイカク</t>
    </rPh>
    <phoneticPr fontId="4"/>
  </si>
  <si>
    <t>４.実施事業（該当部分のみ記載）</t>
    <rPh sb="2" eb="4">
      <t>ジッシ</t>
    </rPh>
    <rPh sb="4" eb="6">
      <t>ジギョウ</t>
    </rPh>
    <rPh sb="7" eb="9">
      <t>ガイトウ</t>
    </rPh>
    <rPh sb="9" eb="11">
      <t>ブブン</t>
    </rPh>
    <rPh sb="13" eb="15">
      <t>キサイ</t>
    </rPh>
    <phoneticPr fontId="4"/>
  </si>
  <si>
    <t xml:space="preserve">【導入手順】（支援事業者からサポートを受ける場合は、その内容）
</t>
    <rPh sb="1" eb="3">
      <t>ドウニュウ</t>
    </rPh>
    <rPh sb="3" eb="5">
      <t>テジュン</t>
    </rPh>
    <rPh sb="7" eb="12">
      <t>シエンジギョウシャ</t>
    </rPh>
    <rPh sb="19" eb="20">
      <t>ウ</t>
    </rPh>
    <rPh sb="22" eb="24">
      <t>バアイ</t>
    </rPh>
    <rPh sb="28" eb="30">
      <t>ナイヨウ</t>
    </rPh>
    <phoneticPr fontId="4"/>
  </si>
  <si>
    <t>【2026年度】</t>
    <phoneticPr fontId="7"/>
  </si>
  <si>
    <t>支給対象事業に要する経費</t>
    <rPh sb="0" eb="2">
      <t>シキュウ</t>
    </rPh>
    <rPh sb="2" eb="4">
      <t>タイショウ</t>
    </rPh>
    <phoneticPr fontId="7"/>
  </si>
  <si>
    <t>補助金支給申請(予定)額</t>
    <rPh sb="0" eb="3">
      <t>ホジョキン</t>
    </rPh>
    <rPh sb="3" eb="5">
      <t>シキュウ</t>
    </rPh>
    <rPh sb="5" eb="7">
      <t>シンセイ</t>
    </rPh>
    <rPh sb="8" eb="10">
      <t>ヨテイ</t>
    </rPh>
    <rPh sb="11" eb="12">
      <t>ガク</t>
    </rPh>
    <phoneticPr fontId="7"/>
  </si>
  <si>
    <t>　※ 各費目に記入する金額は、消費税「抜」の金額を記入してください（消費税については、支給対象外）。</t>
    <rPh sb="3" eb="6">
      <t>カクヒモク</t>
    </rPh>
    <rPh sb="11" eb="13">
      <t>キンガク</t>
    </rPh>
    <rPh sb="15" eb="18">
      <t>ショウヒゼイ</t>
    </rPh>
    <rPh sb="19" eb="20">
      <t>ヌ</t>
    </rPh>
    <rPh sb="22" eb="24">
      <t>キンガク</t>
    </rPh>
    <rPh sb="34" eb="37">
      <t>ショウヒゼイ</t>
    </rPh>
    <rPh sb="43" eb="45">
      <t>シキュウ</t>
    </rPh>
    <rPh sb="45" eb="48">
      <t>タイショウガイ</t>
    </rPh>
    <phoneticPr fontId="7"/>
  </si>
  <si>
    <t>支給対象経費合計　(Ａ)＋(Ｂ)＋(Ｃ)</t>
    <rPh sb="0" eb="2">
      <t>シキュウ</t>
    </rPh>
    <rPh sb="2" eb="4">
      <t>タイショウ</t>
    </rPh>
    <rPh sb="4" eb="6">
      <t>ケイヒ</t>
    </rPh>
    <rPh sb="6" eb="8">
      <t>ゴウケイ</t>
    </rPh>
    <phoneticPr fontId="7"/>
  </si>
  <si>
    <t>支給対象経費</t>
    <rPh sb="0" eb="2">
      <t>シキュウ</t>
    </rPh>
    <rPh sb="2" eb="4">
      <t>タイショウ</t>
    </rPh>
    <rPh sb="4" eb="6">
      <t>ケイヒ</t>
    </rPh>
    <phoneticPr fontId="4"/>
  </si>
  <si>
    <t xml:space="preserve">　中小企業デジタル化・ＤＸ促進補助金の支給を受けたいので、同支給要綱第９条の規定に基づき下記のとおり申請します。 </t>
    <rPh sb="1" eb="3">
      <t>チュウショウ</t>
    </rPh>
    <rPh sb="3" eb="5">
      <t>キギョウ</t>
    </rPh>
    <rPh sb="9" eb="10">
      <t>カ</t>
    </rPh>
    <rPh sb="13" eb="15">
      <t>ソクシン</t>
    </rPh>
    <rPh sb="15" eb="18">
      <t>ホジョキン</t>
    </rPh>
    <rPh sb="19" eb="21">
      <t>シキュウ</t>
    </rPh>
    <rPh sb="22" eb="23">
      <t>ウ</t>
    </rPh>
    <rPh sb="29" eb="30">
      <t>ドウ</t>
    </rPh>
    <rPh sb="30" eb="32">
      <t>シキュウ</t>
    </rPh>
    <rPh sb="32" eb="34">
      <t>ヨウコウ</t>
    </rPh>
    <rPh sb="34" eb="35">
      <t>ダイ</t>
    </rPh>
    <rPh sb="36" eb="37">
      <t>ジョウ</t>
    </rPh>
    <rPh sb="38" eb="40">
      <t>キテイ</t>
    </rPh>
    <rPh sb="41" eb="42">
      <t>モト</t>
    </rPh>
    <rPh sb="50" eb="52">
      <t>シンセイ</t>
    </rPh>
    <phoneticPr fontId="7"/>
  </si>
  <si>
    <t>　公益財団法人あいち産業振興機構では、事務事業から暴力団を排除しております。
　中小企業デジタル化・ＤＸ促進補助金支給要綱第４条の規定により、暴力団員又は暴力団若しくは暴力団と密接な関係を有する者には、補助金を支給しません。また、支給決定後にその旨が明らかになった時は、同要綱第13条の規定により支給決定を取り消します。</t>
    <rPh sb="1" eb="3">
      <t>コウエキ</t>
    </rPh>
    <rPh sb="3" eb="5">
      <t>ザイダン</t>
    </rPh>
    <rPh sb="5" eb="7">
      <t>ホウジン</t>
    </rPh>
    <rPh sb="10" eb="12">
      <t>サンギョウ</t>
    </rPh>
    <rPh sb="12" eb="14">
      <t>シンコウ</t>
    </rPh>
    <rPh sb="14" eb="16">
      <t>キコウ</t>
    </rPh>
    <rPh sb="52" eb="54">
      <t>ソクシン</t>
    </rPh>
    <rPh sb="57" eb="59">
      <t>シキュウ</t>
    </rPh>
    <rPh sb="105" eb="107">
      <t>シキュウ</t>
    </rPh>
    <rPh sb="115" eb="117">
      <t>シキュウ</t>
    </rPh>
    <rPh sb="148" eb="150">
      <t>シキュウ</t>
    </rPh>
    <phoneticPr fontId="4"/>
  </si>
  <si>
    <t>(1)愛知県産業振興課及び次世代産業室の実施するデジタル化・ＤＸ支援施策への参加実績</t>
    <rPh sb="11" eb="12">
      <t>オヨ</t>
    </rPh>
    <rPh sb="20" eb="22">
      <t>ジッシ</t>
    </rPh>
    <phoneticPr fontId="4"/>
  </si>
  <si>
    <t>(2)その他の補助金申請状況</t>
    <rPh sb="5" eb="6">
      <t>タ</t>
    </rPh>
    <rPh sb="7" eb="10">
      <t>ホジョキン</t>
    </rPh>
    <rPh sb="10" eb="14">
      <t>シンセイジョウキョウ</t>
    </rPh>
    <phoneticPr fontId="4"/>
  </si>
  <si>
    <t>(3)あいち産業ＤＸ推進コンソーシアム</t>
    <rPh sb="6" eb="8">
      <t>サンギョウ</t>
    </rPh>
    <rPh sb="10" eb="12">
      <t>スイシン</t>
    </rPh>
    <phoneticPr fontId="4"/>
  </si>
  <si>
    <t>(4)みなし大企業でない</t>
    <rPh sb="6" eb="9">
      <t>ダイキギョウ</t>
    </rPh>
    <phoneticPr fontId="4"/>
  </si>
  <si>
    <t>(5)補助金を知ったきっかけ</t>
    <rPh sb="3" eb="6">
      <t>ホジョキン</t>
    </rPh>
    <rPh sb="7" eb="8">
      <t>シ</t>
    </rPh>
    <phoneticPr fontId="4"/>
  </si>
  <si>
    <t>(6)あいち産業振興機構の施策に関する情報提供・支援を希望するか</t>
    <rPh sb="6" eb="8">
      <t>サンギョウ</t>
    </rPh>
    <rPh sb="8" eb="10">
      <t>シンコウ</t>
    </rPh>
    <rPh sb="10" eb="12">
      <t>キコウ</t>
    </rPh>
    <rPh sb="13" eb="15">
      <t>シサク</t>
    </rPh>
    <rPh sb="16" eb="17">
      <t>カン</t>
    </rPh>
    <rPh sb="19" eb="21">
      <t>ジョウホウ</t>
    </rPh>
    <rPh sb="21" eb="23">
      <t>テイキョウ</t>
    </rPh>
    <rPh sb="24" eb="26">
      <t>シエン</t>
    </rPh>
    <rPh sb="27" eb="29">
      <t>キボウ</t>
    </rPh>
    <phoneticPr fontId="4"/>
  </si>
  <si>
    <t>(1)主たる事業の概要</t>
    <rPh sb="3" eb="4">
      <t>シュ</t>
    </rPh>
    <rPh sb="6" eb="8">
      <t>ジギョウ</t>
    </rPh>
    <rPh sb="9" eb="11">
      <t>ガイヨウ</t>
    </rPh>
    <phoneticPr fontId="4"/>
  </si>
  <si>
    <t>(2)主力製品・サービス</t>
    <rPh sb="3" eb="5">
      <t>シュリョク</t>
    </rPh>
    <rPh sb="5" eb="7">
      <t>セイヒン</t>
    </rPh>
    <phoneticPr fontId="4"/>
  </si>
  <si>
    <t>(1)事業名称</t>
    <rPh sb="3" eb="5">
      <t>ジギョウ</t>
    </rPh>
    <rPh sb="5" eb="7">
      <t>メイショウ</t>
    </rPh>
    <phoneticPr fontId="4"/>
  </si>
  <si>
    <t>(2)経営課題</t>
    <rPh sb="3" eb="7">
      <t>ケイエイカダイ</t>
    </rPh>
    <phoneticPr fontId="4"/>
  </si>
  <si>
    <t>(3)事業目的</t>
    <rPh sb="3" eb="7">
      <t>ジギョウモクテキ</t>
    </rPh>
    <phoneticPr fontId="4"/>
  </si>
  <si>
    <t>(4)事業で達成したい目標（具体的・定量的に記入すること）</t>
    <rPh sb="3" eb="5">
      <t>ジギョウ</t>
    </rPh>
    <rPh sb="6" eb="8">
      <t>タッセイ</t>
    </rPh>
    <rPh sb="11" eb="13">
      <t>モクヒョウ</t>
    </rPh>
    <rPh sb="14" eb="17">
      <t>グタイテキ</t>
    </rPh>
    <rPh sb="18" eb="21">
      <t>テイリョウテキ</t>
    </rPh>
    <rPh sb="22" eb="24">
      <t>キニュウ</t>
    </rPh>
    <phoneticPr fontId="4"/>
  </si>
  <si>
    <t>(1)全体スケジュール</t>
    <rPh sb="3" eb="5">
      <t>ゼンタイ</t>
    </rPh>
    <phoneticPr fontId="4"/>
  </si>
  <si>
    <t>(2)実施項目</t>
    <rPh sb="5" eb="7">
      <t>コウモク</t>
    </rPh>
    <phoneticPr fontId="4"/>
  </si>
  <si>
    <t>(3)実施体制（組織、スタッフ毎の職・氏名、業務分担等）</t>
    <phoneticPr fontId="4"/>
  </si>
  <si>
    <t>(4)資金計画</t>
    <rPh sb="3" eb="7">
      <t>シキンケイカク</t>
    </rPh>
    <phoneticPr fontId="4"/>
  </si>
  <si>
    <t>氏名</t>
    <phoneticPr fontId="4"/>
  </si>
  <si>
    <t>Ｍ・Ｆ</t>
    <phoneticPr fontId="4"/>
  </si>
  <si>
    <t>生年月日の年月日は、半角数字で2ケタになるように記入すること。(昭和40年1月1日生まれの場合は、40、01、01)</t>
    <phoneticPr fontId="4"/>
  </si>
  <si>
    <t>小規模企業者</t>
    <rPh sb="0" eb="6">
      <t>ショウキボキギョウシャ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</si>
</sst>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411]ggge&quot;年&quot;m&quot;月&quot;d&quot;日&quot;;@"/>
    <numFmt numFmtId="177" formatCode="[&lt;=999]000;[&lt;=9999]000\-00;000\-0000"/>
    <numFmt numFmtId="178" formatCode="#,##0&quot;円&quot;"/>
    <numFmt numFmtId="179" formatCode="#,##0&quot;人&quot;"/>
    <numFmt numFmtId="180" formatCode="#,##0_);[Red]\(#,##0\)"/>
    <numFmt numFmtId="181" formatCode="#&quot;時&quot;&quot;間&quot;"/>
    <numFmt numFmtId="182" formatCode="#&quot;回&quot;&quot;／&quot;&quot;月&quot;"/>
    <numFmt numFmtId="183" formatCode="#&quot;ヶ&quot;&quot;月&quot;"/>
    <numFmt numFmtId="184" formatCode="&quot;【区分】&quot;@"/>
  </numFmts>
  <fonts count="41">
    <font>
      <sz val="11"/>
      <color theme="1"/>
      <name val="Yu Gothic"/>
      <family val="2"/>
      <scheme val="minor"/>
    </font>
    <font>
      <sz val="12"/>
      <color theme="1"/>
      <name val="ＭＳ 明朝"/>
      <family val="1"/>
      <charset val="128"/>
    </font>
    <font>
      <u/>
      <sz val="12"/>
      <color theme="10"/>
      <name val="ＭＳ 明朝"/>
      <family val="1"/>
      <charset val="128"/>
    </font>
    <font>
      <b/>
      <u/>
      <sz val="12"/>
      <color theme="10"/>
      <name val="ＭＳ ゴシック"/>
      <family val="3"/>
      <charset val="128"/>
    </font>
    <font>
      <sz val="6"/>
      <name val="Yu Gothic"/>
      <family val="3"/>
      <charset val="128"/>
      <scheme val="minor"/>
    </font>
    <font>
      <u/>
      <sz val="12"/>
      <color theme="10"/>
      <name val="BIZ UDゴシック"/>
      <family val="3"/>
      <charset val="128"/>
    </font>
    <font>
      <sz val="12"/>
      <name val="ＭＳ 明朝"/>
      <family val="1"/>
      <charset val="128"/>
    </font>
    <font>
      <sz val="6"/>
      <name val="ＭＳ 明朝"/>
      <family val="1"/>
      <charset val="128"/>
    </font>
    <font>
      <sz val="12"/>
      <color theme="1"/>
      <name val="BIZ UDゴシック"/>
      <family val="3"/>
      <charset val="128"/>
    </font>
    <font>
      <sz val="11"/>
      <name val="ＭＳ 明朝"/>
      <family val="1"/>
      <charset val="128"/>
    </font>
    <font>
      <b/>
      <sz val="9"/>
      <color indexed="81"/>
      <name val="MS P ゴシック"/>
      <family val="3"/>
      <charset val="128"/>
    </font>
    <font>
      <sz val="10"/>
      <name val="ＭＳ 明朝"/>
      <family val="1"/>
      <charset val="128"/>
    </font>
    <font>
      <sz val="12"/>
      <color theme="0"/>
      <name val="ＭＳ 明朝"/>
      <family val="1"/>
      <charset val="128"/>
    </font>
    <font>
      <sz val="11"/>
      <color theme="1"/>
      <name val="ＭＳ 明朝"/>
      <family val="1"/>
      <charset val="128"/>
    </font>
    <font>
      <i/>
      <sz val="11"/>
      <name val="ＭＳ 明朝"/>
      <family val="1"/>
      <charset val="128"/>
    </font>
    <font>
      <b/>
      <sz val="12"/>
      <name val="ＭＳ ゴシック"/>
      <family val="3"/>
      <charset val="128"/>
    </font>
    <font>
      <b/>
      <sz val="14"/>
      <name val="ＭＳ ゴシック"/>
      <family val="3"/>
      <charset val="128"/>
    </font>
    <font>
      <b/>
      <sz val="10"/>
      <name val="ＭＳ Ｐゴシック"/>
      <family val="3"/>
      <charset val="128"/>
    </font>
    <font>
      <b/>
      <sz val="10"/>
      <name val="ＭＳ 明朝"/>
      <family val="1"/>
      <charset val="128"/>
    </font>
    <font>
      <sz val="10"/>
      <name val="ＭＳ ゴシック"/>
      <family val="3"/>
      <charset val="128"/>
    </font>
    <font>
      <sz val="10"/>
      <name val="ＭＳ Ｐゴシック"/>
      <family val="3"/>
      <charset val="128"/>
    </font>
    <font>
      <b/>
      <sz val="12"/>
      <color theme="0"/>
      <name val="ＭＳ ゴシック"/>
      <family val="3"/>
      <charset val="128"/>
    </font>
    <font>
      <sz val="10"/>
      <color theme="0"/>
      <name val="ＭＳ Ｐゴシック"/>
      <family val="3"/>
      <charset val="128"/>
    </font>
    <font>
      <sz val="10"/>
      <color theme="0"/>
      <name val="ＭＳ 明朝"/>
      <family val="1"/>
      <charset val="128"/>
    </font>
    <font>
      <sz val="8"/>
      <name val="ＭＳ 明朝"/>
      <family val="1"/>
      <charset val="128"/>
    </font>
    <font>
      <sz val="8"/>
      <name val="ＭＳ ゴシック"/>
      <family val="3"/>
      <charset val="128"/>
    </font>
    <font>
      <sz val="10"/>
      <color theme="1"/>
      <name val="ＭＳ ゴシック"/>
      <family val="3"/>
      <charset val="128"/>
    </font>
    <font>
      <sz val="10"/>
      <color rgb="FF0070C0"/>
      <name val="ＭＳ ゴシック"/>
      <family val="3"/>
      <charset val="128"/>
    </font>
    <font>
      <sz val="10"/>
      <color rgb="FFFF0000"/>
      <name val="ＭＳ ゴシック"/>
      <family val="3"/>
      <charset val="128"/>
    </font>
    <font>
      <b/>
      <sz val="10"/>
      <name val="ＭＳ ゴシック"/>
      <family val="3"/>
      <charset val="128"/>
    </font>
    <font>
      <b/>
      <sz val="10"/>
      <color rgb="FF0070C0"/>
      <name val="ＭＳ ゴシック"/>
      <family val="3"/>
      <charset val="128"/>
    </font>
    <font>
      <sz val="7"/>
      <name val="ＭＳ Ｐ明朝"/>
      <family val="1"/>
      <charset val="128"/>
    </font>
    <font>
      <sz val="10"/>
      <name val="ＭＳ Ｐ明朝"/>
      <family val="1"/>
      <charset val="128"/>
    </font>
    <font>
      <b/>
      <sz val="8"/>
      <name val="ＭＳ ゴシック"/>
      <family val="3"/>
      <charset val="128"/>
    </font>
    <font>
      <sz val="12"/>
      <color theme="1"/>
      <name val="ＭＳ ゴシック"/>
      <family val="3"/>
      <charset val="128"/>
    </font>
    <font>
      <sz val="12"/>
      <color theme="0"/>
      <name val="ＭＳ ゴシック"/>
      <family val="3"/>
      <charset val="128"/>
    </font>
    <font>
      <sz val="9"/>
      <name val="ＭＳ ゴシック"/>
      <family val="3"/>
      <charset val="128"/>
    </font>
    <font>
      <sz val="16"/>
      <name val="ＭＳ 明朝"/>
      <family val="1"/>
      <charset val="128"/>
    </font>
    <font>
      <sz val="9"/>
      <color indexed="81"/>
      <name val="MS P ゴシック"/>
      <family val="3"/>
      <charset val="128"/>
    </font>
    <font>
      <sz val="7"/>
      <name val="ＭＳ 明朝"/>
      <family val="1"/>
      <charset val="128"/>
    </font>
    <font>
      <sz val="12"/>
      <name val="ＭＳ ゴシック"/>
      <family val="3"/>
      <charset val="128"/>
    </font>
  </fonts>
  <fills count="8">
    <fill>
      <patternFill patternType="none"/>
    </fill>
    <fill>
      <patternFill patternType="gray125"/>
    </fill>
    <fill>
      <patternFill patternType="solid">
        <fgColor theme="0" tint="-4.9989318521683403E-2"/>
        <bgColor indexed="64"/>
      </patternFill>
    </fill>
    <fill>
      <patternFill patternType="solid">
        <fgColor theme="3" tint="-0.499984740745262"/>
        <bgColor indexed="64"/>
      </patternFill>
    </fill>
    <fill>
      <patternFill patternType="solid">
        <fgColor theme="8" tint="0.79998168889431442"/>
        <bgColor indexed="64"/>
      </patternFill>
    </fill>
    <fill>
      <patternFill patternType="solid">
        <fgColor rgb="FFFFCCCC"/>
        <bgColor indexed="64"/>
      </patternFill>
    </fill>
    <fill>
      <patternFill patternType="solid">
        <fgColor theme="0" tint="-0.14999847407452621"/>
        <bgColor indexed="64"/>
      </patternFill>
    </fill>
    <fill>
      <patternFill patternType="solid">
        <fgColor theme="8" tint="-0.249977111117893"/>
        <bgColor indexed="64"/>
      </patternFill>
    </fill>
  </fills>
  <borders count="92">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style="thin">
        <color indexed="64"/>
      </left>
      <right style="hair">
        <color indexed="64"/>
      </right>
      <top style="double">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double">
        <color indexed="64"/>
      </bottom>
      <diagonal/>
    </border>
    <border>
      <left style="hair">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rgb="FF002060"/>
      </left>
      <right style="thin">
        <color rgb="FF002060"/>
      </right>
      <top style="thin">
        <color rgb="FF002060"/>
      </top>
      <bottom style="thin">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thin">
        <color rgb="FF002060"/>
      </left>
      <right/>
      <top/>
      <bottom/>
      <diagonal/>
    </border>
    <border>
      <left/>
      <right style="thin">
        <color rgb="FF002060"/>
      </right>
      <top/>
      <bottom/>
      <diagonal/>
    </border>
    <border>
      <left style="thin">
        <color rgb="FF002060"/>
      </left>
      <right style="thin">
        <color rgb="FF002060"/>
      </right>
      <top/>
      <bottom style="dotted">
        <color rgb="FF002060"/>
      </bottom>
      <diagonal/>
    </border>
    <border>
      <left style="thin">
        <color rgb="FF002060"/>
      </left>
      <right/>
      <top/>
      <bottom style="dotted">
        <color rgb="FF002060"/>
      </bottom>
      <diagonal/>
    </border>
    <border>
      <left/>
      <right style="thin">
        <color rgb="FF002060"/>
      </right>
      <top/>
      <bottom style="dotted">
        <color rgb="FF002060"/>
      </bottom>
      <diagonal/>
    </border>
    <border>
      <left style="thin">
        <color rgb="FF002060"/>
      </left>
      <right style="thin">
        <color rgb="FF002060"/>
      </right>
      <top/>
      <bottom style="thin">
        <color rgb="FF002060"/>
      </bottom>
      <diagonal/>
    </border>
    <border>
      <left style="thin">
        <color rgb="FF002060"/>
      </left>
      <right style="thin">
        <color rgb="FF002060"/>
      </right>
      <top style="thin">
        <color rgb="FF002060"/>
      </top>
      <bottom style="medium">
        <color rgb="FF002060"/>
      </bottom>
      <diagonal/>
    </border>
    <border>
      <left style="thin">
        <color rgb="FF002060"/>
      </left>
      <right style="dotted">
        <color rgb="FF002060"/>
      </right>
      <top style="thin">
        <color rgb="FF002060"/>
      </top>
      <bottom/>
      <diagonal/>
    </border>
    <border>
      <left style="dotted">
        <color rgb="FF002060"/>
      </left>
      <right style="dotted">
        <color rgb="FF002060"/>
      </right>
      <top style="thin">
        <color rgb="FF002060"/>
      </top>
      <bottom/>
      <diagonal/>
    </border>
    <border>
      <left style="dotted">
        <color rgb="FF002060"/>
      </left>
      <right style="thin">
        <color rgb="FF002060"/>
      </right>
      <top style="thin">
        <color rgb="FF002060"/>
      </top>
      <bottom/>
      <diagonal/>
    </border>
    <border>
      <left style="thin">
        <color rgb="FF002060"/>
      </left>
      <right style="dotted">
        <color rgb="FF002060"/>
      </right>
      <top style="thin">
        <color rgb="FF002060"/>
      </top>
      <bottom style="thin">
        <color rgb="FF002060"/>
      </bottom>
      <diagonal/>
    </border>
    <border>
      <left style="dotted">
        <color rgb="FF002060"/>
      </left>
      <right style="dotted">
        <color rgb="FF002060"/>
      </right>
      <top style="thin">
        <color rgb="FF002060"/>
      </top>
      <bottom style="thin">
        <color rgb="FF002060"/>
      </bottom>
      <diagonal/>
    </border>
    <border>
      <left style="dotted">
        <color rgb="FF002060"/>
      </left>
      <right style="thin">
        <color rgb="FF002060"/>
      </right>
      <top style="thin">
        <color rgb="FF002060"/>
      </top>
      <bottom style="thin">
        <color rgb="FF002060"/>
      </bottom>
      <diagonal/>
    </border>
    <border>
      <left style="thin">
        <color rgb="FF002060"/>
      </left>
      <right style="dotted">
        <color rgb="FF002060"/>
      </right>
      <top style="thin">
        <color rgb="FF002060"/>
      </top>
      <bottom style="medium">
        <color rgb="FF002060"/>
      </bottom>
      <diagonal/>
    </border>
    <border>
      <left style="dotted">
        <color rgb="FF002060"/>
      </left>
      <right style="dotted">
        <color rgb="FF002060"/>
      </right>
      <top style="thin">
        <color rgb="FF002060"/>
      </top>
      <bottom style="medium">
        <color rgb="FF002060"/>
      </bottom>
      <diagonal/>
    </border>
    <border>
      <left style="dotted">
        <color rgb="FF002060"/>
      </left>
      <right style="thin">
        <color rgb="FF002060"/>
      </right>
      <top style="thin">
        <color rgb="FF002060"/>
      </top>
      <bottom style="medium">
        <color rgb="FF002060"/>
      </bottom>
      <diagonal/>
    </border>
    <border>
      <left/>
      <right style="thin">
        <color rgb="FF002060"/>
      </right>
      <top style="dotted">
        <color rgb="FF002060"/>
      </top>
      <bottom style="dotted">
        <color rgb="FF002060"/>
      </bottom>
      <diagonal/>
    </border>
    <border>
      <left/>
      <right style="thin">
        <color rgb="FF002060"/>
      </right>
      <top style="dotted">
        <color rgb="FF002060"/>
      </top>
      <bottom style="thin">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thin">
        <color rgb="FF002060"/>
      </left>
      <right/>
      <top style="dotted">
        <color rgb="FF002060"/>
      </top>
      <bottom style="dotted">
        <color rgb="FF002060"/>
      </bottom>
      <diagonal/>
    </border>
    <border>
      <left style="thin">
        <color rgb="FF002060"/>
      </left>
      <right/>
      <top style="dotted">
        <color rgb="FF002060"/>
      </top>
      <bottom style="thin">
        <color rgb="FF002060"/>
      </bottom>
      <diagonal/>
    </border>
    <border>
      <left style="thin">
        <color rgb="FF002060"/>
      </left>
      <right/>
      <top style="medium">
        <color rgb="FF002060"/>
      </top>
      <bottom style="thin">
        <color rgb="FF002060"/>
      </bottom>
      <diagonal/>
    </border>
    <border>
      <left/>
      <right/>
      <top style="medium">
        <color rgb="FF002060"/>
      </top>
      <bottom style="thin">
        <color rgb="FF002060"/>
      </bottom>
      <diagonal/>
    </border>
    <border>
      <left/>
      <right style="thin">
        <color rgb="FF002060"/>
      </right>
      <top style="medium">
        <color rgb="FF002060"/>
      </top>
      <bottom style="thin">
        <color rgb="FF002060"/>
      </bottom>
      <diagonal/>
    </border>
    <border>
      <left style="thin">
        <color rgb="FF002060"/>
      </left>
      <right style="thin">
        <color indexed="64"/>
      </right>
      <top style="thin">
        <color rgb="FF002060"/>
      </top>
      <bottom style="thin">
        <color rgb="FF002060"/>
      </bottom>
      <diagonal/>
    </border>
    <border>
      <left/>
      <right style="thin">
        <color indexed="64"/>
      </right>
      <top style="thin">
        <color rgb="FF002060"/>
      </top>
      <bottom style="thin">
        <color rgb="FF002060"/>
      </bottom>
      <diagonal/>
    </border>
    <border>
      <left/>
      <right/>
      <top/>
      <bottom style="thin">
        <color indexed="64"/>
      </bottom>
      <diagonal/>
    </border>
    <border>
      <left style="thin">
        <color indexed="64"/>
      </left>
      <right style="thin">
        <color indexed="64"/>
      </right>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top style="thin">
        <color rgb="FF002060"/>
      </top>
      <bottom style="thin">
        <color rgb="FF002060"/>
      </bottom>
      <diagonal/>
    </border>
    <border>
      <left style="thin">
        <color indexed="64"/>
      </left>
      <right style="thin">
        <color indexed="64"/>
      </right>
      <top style="hair">
        <color indexed="64"/>
      </top>
      <bottom style="double">
        <color indexed="64"/>
      </bottom>
      <diagonal/>
    </border>
    <border>
      <left style="thin">
        <color rgb="FF002060"/>
      </left>
      <right/>
      <top style="thin">
        <color indexed="64"/>
      </top>
      <bottom style="thin">
        <color rgb="FF002060"/>
      </bottom>
      <diagonal/>
    </border>
    <border>
      <left/>
      <right/>
      <top style="thin">
        <color indexed="64"/>
      </top>
      <bottom style="thin">
        <color rgb="FF002060"/>
      </bottom>
      <diagonal/>
    </border>
    <border>
      <left/>
      <right style="thin">
        <color rgb="FF002060"/>
      </right>
      <top style="thin">
        <color indexed="64"/>
      </top>
      <bottom style="thin">
        <color rgb="FF002060"/>
      </bottom>
      <diagonal/>
    </border>
    <border>
      <left style="thin">
        <color indexed="64"/>
      </left>
      <right/>
      <top/>
      <bottom style="thin">
        <color rgb="FF002060"/>
      </bottom>
      <diagonal/>
    </border>
    <border>
      <left style="thin">
        <color indexed="64"/>
      </left>
      <right style="thin">
        <color rgb="FF002060"/>
      </right>
      <top/>
      <bottom/>
      <diagonal/>
    </border>
  </borders>
  <cellStyleXfs count="6">
    <xf numFmtId="0" fontId="0" fillId="0" borderId="0"/>
    <xf numFmtId="0" fontId="2" fillId="0" borderId="0" applyNumberForma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cellStyleXfs>
  <cellXfs count="339">
    <xf numFmtId="0" fontId="0" fillId="0" borderId="0" xfId="0"/>
    <xf numFmtId="0" fontId="9" fillId="0" borderId="0" xfId="2" applyFont="1" applyAlignment="1" applyProtection="1">
      <alignment horizontal="left" vertical="center"/>
      <protection locked="0"/>
    </xf>
    <xf numFmtId="0" fontId="9" fillId="0" borderId="3" xfId="2" applyFont="1" applyBorder="1" applyProtection="1">
      <alignment vertical="center"/>
      <protection locked="0"/>
    </xf>
    <xf numFmtId="176" fontId="9" fillId="0" borderId="0" xfId="2" applyNumberFormat="1" applyFont="1" applyAlignment="1" applyProtection="1">
      <alignment vertical="center" shrinkToFit="1"/>
      <protection locked="0"/>
    </xf>
    <xf numFmtId="0" fontId="11" fillId="0" borderId="0" xfId="4" applyFont="1" applyAlignment="1">
      <alignment horizontal="center" vertical="center"/>
    </xf>
    <xf numFmtId="0" fontId="11" fillId="0" borderId="0" xfId="4" applyFont="1">
      <alignment vertical="center"/>
    </xf>
    <xf numFmtId="180" fontId="11" fillId="0" borderId="0" xfId="5" applyNumberFormat="1" applyFont="1" applyAlignment="1">
      <alignment vertical="center"/>
    </xf>
    <xf numFmtId="38" fontId="11" fillId="0" borderId="0" xfId="5" applyFont="1" applyAlignment="1">
      <alignment vertical="center"/>
    </xf>
    <xf numFmtId="0" fontId="18" fillId="0" borderId="0" xfId="4" applyFont="1" applyAlignment="1">
      <alignment horizontal="center" vertical="center"/>
    </xf>
    <xf numFmtId="0" fontId="19" fillId="0" borderId="0" xfId="4" applyFont="1">
      <alignment vertical="center"/>
    </xf>
    <xf numFmtId="180" fontId="19" fillId="0" borderId="0" xfId="4" applyNumberFormat="1" applyFont="1">
      <alignment vertical="center"/>
    </xf>
    <xf numFmtId="0" fontId="20" fillId="0" borderId="0" xfId="4" applyFont="1">
      <alignment vertical="center"/>
    </xf>
    <xf numFmtId="0" fontId="21" fillId="3" borderId="0" xfId="4" applyFont="1" applyFill="1" applyAlignment="1">
      <alignment horizontal="left" vertical="center"/>
    </xf>
    <xf numFmtId="0" fontId="22" fillId="3" borderId="0" xfId="4" applyFont="1" applyFill="1">
      <alignment vertical="center"/>
    </xf>
    <xf numFmtId="0" fontId="23" fillId="3" borderId="0" xfId="4" applyFont="1" applyFill="1">
      <alignment vertical="center"/>
    </xf>
    <xf numFmtId="0" fontId="24" fillId="0" borderId="0" xfId="4" applyFont="1" applyAlignment="1">
      <alignment horizontal="center" vertical="center"/>
    </xf>
    <xf numFmtId="0" fontId="24" fillId="0" borderId="0" xfId="4" applyFont="1">
      <alignment vertical="center"/>
    </xf>
    <xf numFmtId="0" fontId="26" fillId="2" borderId="29" xfId="4" applyFont="1" applyFill="1" applyBorder="1" applyAlignment="1">
      <alignment horizontal="center" vertical="center"/>
    </xf>
    <xf numFmtId="180" fontId="27" fillId="2" borderId="30" xfId="5" applyNumberFormat="1" applyFont="1" applyFill="1" applyBorder="1" applyAlignment="1">
      <alignment vertical="center"/>
    </xf>
    <xf numFmtId="180" fontId="27" fillId="4" borderId="30" xfId="5" applyNumberFormat="1" applyFont="1" applyFill="1" applyBorder="1" applyAlignment="1">
      <alignment vertical="center"/>
    </xf>
    <xf numFmtId="38" fontId="19" fillId="0" borderId="29" xfId="5" applyFont="1" applyFill="1" applyBorder="1" applyAlignment="1">
      <alignment vertical="center"/>
    </xf>
    <xf numFmtId="38" fontId="28" fillId="0" borderId="33" xfId="5" applyFont="1" applyFill="1" applyBorder="1" applyAlignment="1">
      <alignment vertical="center" wrapText="1"/>
    </xf>
    <xf numFmtId="0" fontId="31" fillId="0" borderId="0" xfId="4" applyFont="1">
      <alignment vertical="center"/>
    </xf>
    <xf numFmtId="0" fontId="32" fillId="0" borderId="0" xfId="4" applyFont="1" applyAlignment="1">
      <alignment horizontal="center" vertical="center"/>
    </xf>
    <xf numFmtId="180" fontId="32" fillId="0" borderId="0" xfId="5" applyNumberFormat="1" applyFont="1" applyFill="1" applyBorder="1" applyAlignment="1">
      <alignment vertical="center"/>
    </xf>
    <xf numFmtId="38" fontId="32" fillId="0" borderId="0" xfId="5" applyFont="1" applyBorder="1" applyAlignment="1">
      <alignment vertical="center" wrapText="1"/>
    </xf>
    <xf numFmtId="0" fontId="32" fillId="0" borderId="0" xfId="4" applyFont="1">
      <alignment vertical="center"/>
    </xf>
    <xf numFmtId="180" fontId="32" fillId="0" borderId="0" xfId="5" applyNumberFormat="1" applyFont="1" applyFill="1" applyAlignment="1">
      <alignment vertical="center"/>
    </xf>
    <xf numFmtId="38" fontId="32" fillId="0" borderId="0" xfId="5" applyFont="1" applyFill="1" applyAlignment="1">
      <alignment vertical="center" wrapText="1"/>
    </xf>
    <xf numFmtId="180" fontId="32" fillId="0" borderId="0" xfId="5" applyNumberFormat="1" applyFont="1" applyAlignment="1">
      <alignment vertical="center"/>
    </xf>
    <xf numFmtId="38" fontId="32" fillId="0" borderId="0" xfId="5" applyFont="1" applyAlignment="1">
      <alignment vertical="center" wrapText="1"/>
    </xf>
    <xf numFmtId="12" fontId="11" fillId="0" borderId="0" xfId="4" applyNumberFormat="1" applyFont="1">
      <alignment vertical="center"/>
    </xf>
    <xf numFmtId="38" fontId="32" fillId="0" borderId="0" xfId="5" applyFont="1" applyAlignment="1">
      <alignment vertical="center"/>
    </xf>
    <xf numFmtId="0" fontId="34" fillId="0" borderId="79" xfId="0" applyFont="1" applyBorder="1" applyAlignment="1">
      <alignment horizontal="center" vertical="center"/>
    </xf>
    <xf numFmtId="38" fontId="25" fillId="0" borderId="29" xfId="5" applyFont="1" applyFill="1" applyBorder="1" applyAlignment="1">
      <alignment vertical="center"/>
    </xf>
    <xf numFmtId="180" fontId="23" fillId="3" borderId="9" xfId="5" applyNumberFormat="1" applyFont="1" applyFill="1" applyBorder="1" applyAlignment="1">
      <alignment vertical="center"/>
    </xf>
    <xf numFmtId="38" fontId="23" fillId="3" borderId="9" xfId="5" applyFont="1" applyFill="1" applyBorder="1" applyAlignment="1">
      <alignment vertical="center"/>
    </xf>
    <xf numFmtId="180" fontId="23" fillId="3" borderId="0" xfId="5" applyNumberFormat="1" applyFont="1" applyFill="1" applyBorder="1" applyAlignment="1">
      <alignment vertical="center"/>
    </xf>
    <xf numFmtId="38" fontId="23" fillId="3" borderId="0" xfId="5" applyFont="1" applyFill="1" applyBorder="1" applyAlignment="1">
      <alignment vertical="center"/>
    </xf>
    <xf numFmtId="0" fontId="36" fillId="2" borderId="14" xfId="4" applyFont="1" applyFill="1" applyBorder="1" applyAlignment="1">
      <alignment horizontal="center" vertical="center" wrapText="1"/>
    </xf>
    <xf numFmtId="180" fontId="36" fillId="2" borderId="21" xfId="5" applyNumberFormat="1" applyFont="1" applyFill="1" applyBorder="1" applyAlignment="1">
      <alignment horizontal="center" vertical="center" wrapText="1"/>
    </xf>
    <xf numFmtId="38" fontId="36" fillId="2" borderId="22" xfId="5" applyFont="1" applyFill="1" applyBorder="1" applyAlignment="1">
      <alignment horizontal="center" vertical="center" wrapText="1"/>
    </xf>
    <xf numFmtId="0" fontId="36" fillId="2" borderId="14" xfId="4" applyFont="1" applyFill="1" applyBorder="1" applyAlignment="1">
      <alignment horizontal="center" vertical="center" shrinkToFit="1"/>
    </xf>
    <xf numFmtId="0" fontId="29" fillId="0" borderId="10" xfId="4" applyFont="1" applyBorder="1" applyAlignment="1">
      <alignment horizontal="center" vertical="center"/>
    </xf>
    <xf numFmtId="12" fontId="30" fillId="0" borderId="82" xfId="5" applyNumberFormat="1" applyFont="1" applyBorder="1" applyAlignment="1">
      <alignment horizontal="center" vertical="center" wrapText="1"/>
    </xf>
    <xf numFmtId="38" fontId="30" fillId="0" borderId="83" xfId="5" applyFont="1" applyBorder="1" applyAlignment="1">
      <alignment horizontal="center" vertical="center" wrapText="1"/>
    </xf>
    <xf numFmtId="38" fontId="23" fillId="3" borderId="2" xfId="5" applyFont="1" applyFill="1" applyBorder="1" applyAlignment="1">
      <alignment vertical="center"/>
    </xf>
    <xf numFmtId="0" fontId="36" fillId="2" borderId="10" xfId="4" applyFont="1" applyFill="1" applyBorder="1" applyAlignment="1">
      <alignment horizontal="center" vertical="center"/>
    </xf>
    <xf numFmtId="38" fontId="23" fillId="3" borderId="11" xfId="5" applyFont="1" applyFill="1" applyBorder="1" applyAlignment="1">
      <alignment vertical="center"/>
    </xf>
    <xf numFmtId="180" fontId="30" fillId="5" borderId="21" xfId="5" applyNumberFormat="1" applyFont="1" applyFill="1" applyBorder="1" applyAlignment="1">
      <alignment vertical="center"/>
    </xf>
    <xf numFmtId="38" fontId="29" fillId="0" borderId="84" xfId="5" applyFont="1" applyFill="1" applyBorder="1" applyAlignment="1">
      <alignment vertical="center"/>
    </xf>
    <xf numFmtId="38" fontId="33" fillId="6" borderId="81" xfId="5" applyFont="1" applyFill="1" applyBorder="1" applyAlignment="1">
      <alignment horizontal="center" vertical="center" wrapText="1"/>
    </xf>
    <xf numFmtId="38" fontId="33" fillId="6" borderId="82" xfId="5" applyFont="1" applyFill="1" applyBorder="1" applyAlignment="1">
      <alignment horizontal="center" vertical="center" wrapText="1"/>
    </xf>
    <xf numFmtId="0" fontId="15" fillId="0" borderId="0" xfId="4" applyFont="1">
      <alignment vertical="center"/>
    </xf>
    <xf numFmtId="0" fontId="17" fillId="0" borderId="0" xfId="4" applyFont="1">
      <alignment vertical="center"/>
    </xf>
    <xf numFmtId="0" fontId="9" fillId="0" borderId="10" xfId="2" applyFont="1" applyBorder="1" applyAlignment="1" applyProtection="1">
      <alignment horizontal="center" vertical="center"/>
      <protection locked="0"/>
    </xf>
    <xf numFmtId="0" fontId="1" fillId="0" borderId="0" xfId="0" applyFont="1" applyAlignment="1">
      <alignment vertical="center"/>
    </xf>
    <xf numFmtId="0" fontId="9" fillId="0" borderId="0" xfId="2" applyFont="1" applyProtection="1">
      <alignment vertical="center"/>
      <protection locked="0"/>
    </xf>
    <xf numFmtId="0" fontId="9" fillId="0" borderId="10" xfId="2" applyFont="1" applyBorder="1" applyProtection="1">
      <alignment vertical="center"/>
      <protection locked="0"/>
    </xf>
    <xf numFmtId="0" fontId="13" fillId="0" borderId="10" xfId="2" applyFont="1" applyBorder="1" applyProtection="1">
      <alignment vertical="center"/>
      <protection locked="0"/>
    </xf>
    <xf numFmtId="0" fontId="0" fillId="0" borderId="10" xfId="0" applyBorder="1"/>
    <xf numFmtId="12" fontId="0" fillId="0" borderId="10" xfId="0" applyNumberFormat="1" applyBorder="1"/>
    <xf numFmtId="184" fontId="19" fillId="0" borderId="10" xfId="4" applyNumberFormat="1" applyFont="1" applyBorder="1" applyAlignment="1">
      <alignment horizontal="center" vertical="center" shrinkToFit="1"/>
    </xf>
    <xf numFmtId="0" fontId="19" fillId="2" borderId="29" xfId="4" applyFont="1" applyFill="1" applyBorder="1" applyAlignment="1">
      <alignment horizontal="center" vertical="center"/>
    </xf>
    <xf numFmtId="180" fontId="19" fillId="2" borderId="30" xfId="5" applyNumberFormat="1" applyFont="1" applyFill="1" applyBorder="1" applyAlignment="1">
      <alignment vertical="center"/>
    </xf>
    <xf numFmtId="0" fontId="19" fillId="2" borderId="34" xfId="4" applyFont="1" applyFill="1" applyBorder="1" applyAlignment="1">
      <alignment horizontal="center" vertical="center"/>
    </xf>
    <xf numFmtId="180" fontId="19" fillId="2" borderId="35" xfId="5" applyNumberFormat="1" applyFont="1" applyFill="1" applyBorder="1" applyAlignment="1">
      <alignment vertical="center"/>
    </xf>
    <xf numFmtId="0" fontId="3" fillId="0" borderId="0" xfId="1" applyFont="1" applyProtection="1">
      <alignment vertical="center"/>
    </xf>
    <xf numFmtId="0" fontId="1" fillId="0" borderId="0" xfId="2">
      <alignment vertical="center"/>
    </xf>
    <xf numFmtId="0" fontId="5" fillId="0" borderId="0" xfId="1" applyFont="1" applyFill="1" applyAlignment="1" applyProtection="1">
      <alignment horizontal="center" vertical="center"/>
    </xf>
    <xf numFmtId="0" fontId="5" fillId="0" borderId="0" xfId="1" applyFont="1" applyFill="1" applyProtection="1">
      <alignment vertical="center"/>
    </xf>
    <xf numFmtId="0" fontId="3" fillId="0" borderId="0" xfId="1" applyFont="1" applyAlignment="1" applyProtection="1">
      <alignment horizontal="right" vertical="center"/>
    </xf>
    <xf numFmtId="0" fontId="9" fillId="0" borderId="0" xfId="2" applyFont="1">
      <alignment vertical="center"/>
    </xf>
    <xf numFmtId="176" fontId="9" fillId="0" borderId="0" xfId="2" applyNumberFormat="1" applyFont="1" applyAlignment="1">
      <alignment vertical="center" shrinkToFit="1"/>
    </xf>
    <xf numFmtId="176" fontId="9" fillId="0" borderId="0" xfId="2" applyNumberFormat="1" applyFont="1" applyAlignment="1">
      <alignment horizontal="right" vertical="center" shrinkToFit="1"/>
    </xf>
    <xf numFmtId="0" fontId="9" fillId="0" borderId="0" xfId="2" applyFont="1" applyAlignment="1">
      <alignment horizontal="right" vertical="center"/>
    </xf>
    <xf numFmtId="177" fontId="9" fillId="0" borderId="0" xfId="2" applyNumberFormat="1" applyFont="1" applyAlignment="1">
      <alignment vertical="top" shrinkToFit="1"/>
    </xf>
    <xf numFmtId="0" fontId="9" fillId="0" borderId="0" xfId="2" applyFont="1" applyAlignment="1">
      <alignment vertical="top" shrinkToFit="1"/>
    </xf>
    <xf numFmtId="0" fontId="9" fillId="0" borderId="0" xfId="2" applyFont="1" applyAlignment="1">
      <alignment vertical="top" wrapText="1" shrinkToFit="1"/>
    </xf>
    <xf numFmtId="0" fontId="6" fillId="0" borderId="0" xfId="2" applyFont="1">
      <alignment vertical="center"/>
    </xf>
    <xf numFmtId="0" fontId="9" fillId="0" borderId="0" xfId="2" applyFont="1" applyAlignment="1">
      <alignment horizontal="left" vertical="center"/>
    </xf>
    <xf numFmtId="0" fontId="9" fillId="0" borderId="0" xfId="2" applyFont="1" applyAlignment="1">
      <alignment vertical="center" wrapText="1"/>
    </xf>
    <xf numFmtId="0" fontId="8" fillId="0" borderId="0" xfId="2" applyFont="1">
      <alignment vertical="center"/>
    </xf>
    <xf numFmtId="0" fontId="9" fillId="0" borderId="1" xfId="2" applyFont="1" applyBorder="1" applyAlignment="1">
      <alignment horizontal="center" vertical="center"/>
    </xf>
    <xf numFmtId="0" fontId="9" fillId="2" borderId="3" xfId="2" applyFont="1" applyFill="1" applyBorder="1" applyAlignment="1">
      <alignment horizontal="centerContinuous" vertical="center"/>
    </xf>
    <xf numFmtId="0" fontId="9" fillId="2" borderId="4" xfId="2" applyFont="1" applyFill="1" applyBorder="1" applyAlignment="1">
      <alignment horizontal="centerContinuous" vertical="center"/>
    </xf>
    <xf numFmtId="0" fontId="9" fillId="2" borderId="5" xfId="2" applyFont="1" applyFill="1" applyBorder="1" applyAlignment="1">
      <alignment horizontal="centerContinuous" vertical="center"/>
    </xf>
    <xf numFmtId="0" fontId="9" fillId="0" borderId="3" xfId="2" applyFont="1" applyBorder="1">
      <alignment vertical="center"/>
    </xf>
    <xf numFmtId="0" fontId="9" fillId="0" borderId="4" xfId="2" applyFont="1" applyBorder="1">
      <alignment vertical="center"/>
    </xf>
    <xf numFmtId="0" fontId="9" fillId="0" borderId="5" xfId="2" applyFont="1" applyBorder="1">
      <alignment vertical="center"/>
    </xf>
    <xf numFmtId="179" fontId="9" fillId="0" borderId="3" xfId="2" applyNumberFormat="1" applyFont="1" applyBorder="1">
      <alignment vertical="center"/>
    </xf>
    <xf numFmtId="179" fontId="9" fillId="0" borderId="4" xfId="2" applyNumberFormat="1" applyFont="1" applyBorder="1">
      <alignment vertical="center"/>
    </xf>
    <xf numFmtId="179" fontId="9" fillId="0" borderId="5" xfId="2" applyNumberFormat="1" applyFont="1" applyBorder="1">
      <alignment vertical="center"/>
    </xf>
    <xf numFmtId="179" fontId="9" fillId="0" borderId="0" xfId="2" applyNumberFormat="1" applyFont="1" applyAlignment="1">
      <alignment horizontal="center" vertical="center"/>
    </xf>
    <xf numFmtId="0" fontId="13" fillId="0" borderId="0" xfId="2" applyFont="1">
      <alignment vertical="center"/>
    </xf>
    <xf numFmtId="0" fontId="9" fillId="0" borderId="10" xfId="2" applyFont="1" applyBorder="1" applyAlignment="1">
      <alignment horizontal="left" vertical="center"/>
    </xf>
    <xf numFmtId="0" fontId="9" fillId="0" borderId="10" xfId="2" applyFont="1" applyBorder="1">
      <alignment vertical="center"/>
    </xf>
    <xf numFmtId="0" fontId="9" fillId="0" borderId="10" xfId="0" applyFont="1" applyBorder="1" applyAlignment="1" applyProtection="1">
      <alignment horizontal="center" vertical="center" wrapText="1"/>
      <protection locked="0"/>
    </xf>
    <xf numFmtId="181" fontId="9" fillId="0" borderId="62" xfId="0" applyNumberFormat="1" applyFont="1" applyBorder="1" applyAlignment="1" applyProtection="1">
      <alignment horizontal="center" vertical="center"/>
      <protection locked="0"/>
    </xf>
    <xf numFmtId="182" fontId="9" fillId="0" borderId="63" xfId="0" applyNumberFormat="1" applyFont="1" applyBorder="1" applyAlignment="1" applyProtection="1">
      <alignment horizontal="center" vertical="center"/>
      <protection locked="0"/>
    </xf>
    <xf numFmtId="183" fontId="9" fillId="0" borderId="64" xfId="0" applyNumberFormat="1" applyFont="1" applyBorder="1" applyAlignment="1" applyProtection="1">
      <alignment horizontal="center" vertical="center"/>
      <protection locked="0"/>
    </xf>
    <xf numFmtId="181" fontId="9" fillId="0" borderId="42" xfId="0" applyNumberFormat="1" applyFont="1" applyBorder="1" applyAlignment="1">
      <alignment horizontal="center" vertical="center"/>
    </xf>
    <xf numFmtId="181" fontId="9" fillId="0" borderId="65" xfId="0" applyNumberFormat="1" applyFont="1" applyBorder="1" applyAlignment="1" applyProtection="1">
      <alignment horizontal="center" vertical="center"/>
      <protection locked="0"/>
    </xf>
    <xf numFmtId="182" fontId="9" fillId="0" borderId="66" xfId="0" applyNumberFormat="1" applyFont="1" applyBorder="1" applyAlignment="1" applyProtection="1">
      <alignment horizontal="center" vertical="center"/>
      <protection locked="0"/>
    </xf>
    <xf numFmtId="183" fontId="9" fillId="0" borderId="67" xfId="0" applyNumberFormat="1" applyFont="1" applyBorder="1" applyAlignment="1" applyProtection="1">
      <alignment horizontal="center" vertical="center"/>
      <protection locked="0"/>
    </xf>
    <xf numFmtId="181" fontId="9" fillId="0" borderId="58" xfId="0" applyNumberFormat="1" applyFont="1" applyBorder="1" applyAlignment="1">
      <alignment horizontal="center" vertical="center"/>
    </xf>
    <xf numFmtId="0" fontId="20" fillId="0" borderId="10" xfId="4" applyFont="1" applyBorder="1" applyAlignment="1">
      <alignment horizontal="center" vertical="center" shrinkToFit="1"/>
    </xf>
    <xf numFmtId="0" fontId="9" fillId="0" borderId="10" xfId="0" applyFont="1" applyBorder="1" applyAlignment="1" applyProtection="1">
      <alignment horizontal="center" vertical="center" shrinkToFit="1"/>
      <protection locked="0"/>
    </xf>
    <xf numFmtId="49" fontId="9" fillId="0" borderId="10" xfId="0" applyNumberFormat="1" applyFont="1" applyBorder="1" applyAlignment="1" applyProtection="1">
      <alignment horizontal="center" vertical="center" wrapText="1"/>
      <protection locked="0"/>
    </xf>
    <xf numFmtId="0" fontId="6" fillId="0" borderId="43" xfId="0" applyFont="1" applyBorder="1" applyAlignment="1" applyProtection="1">
      <alignment horizontal="center" vertical="center"/>
      <protection locked="0"/>
    </xf>
    <xf numFmtId="0" fontId="1" fillId="0" borderId="52" xfId="0" applyFont="1" applyBorder="1" applyAlignment="1">
      <alignment vertical="center"/>
    </xf>
    <xf numFmtId="12" fontId="0" fillId="0" borderId="0" xfId="0" applyNumberFormat="1"/>
    <xf numFmtId="0" fontId="6" fillId="0" borderId="45" xfId="0" applyFont="1" applyBorder="1" applyAlignment="1" applyProtection="1">
      <alignment horizontal="center" vertical="center"/>
      <protection locked="0"/>
    </xf>
    <xf numFmtId="0" fontId="12" fillId="7" borderId="53" xfId="0" applyFont="1" applyFill="1" applyBorder="1" applyAlignment="1">
      <alignment vertical="center"/>
    </xf>
    <xf numFmtId="0" fontId="35" fillId="7" borderId="6" xfId="0" applyFont="1" applyFill="1" applyBorder="1" applyAlignment="1">
      <alignment vertical="center"/>
    </xf>
    <xf numFmtId="0" fontId="35" fillId="7" borderId="1" xfId="0" applyFont="1" applyFill="1" applyBorder="1" applyAlignment="1">
      <alignment vertical="center"/>
    </xf>
    <xf numFmtId="0" fontId="15" fillId="0" borderId="0" xfId="0" applyFont="1" applyAlignment="1">
      <alignment horizontal="left" vertical="center"/>
    </xf>
    <xf numFmtId="0" fontId="6" fillId="0" borderId="0" xfId="0" applyFont="1" applyAlignment="1">
      <alignment horizontal="centerContinuous" vertical="center"/>
    </xf>
    <xf numFmtId="0" fontId="6" fillId="0" borderId="0" xfId="0" applyFont="1" applyAlignment="1">
      <alignment vertical="center"/>
    </xf>
    <xf numFmtId="0" fontId="40" fillId="0" borderId="10" xfId="0" applyFont="1" applyBorder="1" applyAlignment="1">
      <alignment horizontal="center" vertical="center"/>
    </xf>
    <xf numFmtId="0" fontId="40" fillId="0" borderId="5" xfId="0" applyFont="1" applyBorder="1" applyAlignment="1">
      <alignment horizontal="center" vertical="center"/>
    </xf>
    <xf numFmtId="0" fontId="40" fillId="0" borderId="0" xfId="0" applyFont="1" applyAlignment="1">
      <alignment vertical="center"/>
    </xf>
    <xf numFmtId="0" fontId="6" fillId="7" borderId="9" xfId="0" applyFont="1" applyFill="1" applyBorder="1" applyAlignment="1">
      <alignment vertical="center"/>
    </xf>
    <xf numFmtId="0" fontId="6" fillId="7" borderId="2" xfId="0" applyFont="1" applyFill="1" applyBorder="1" applyAlignment="1">
      <alignment vertical="center"/>
    </xf>
    <xf numFmtId="0" fontId="6" fillId="7" borderId="6" xfId="0" applyFont="1" applyFill="1" applyBorder="1" applyAlignment="1">
      <alignment vertical="center"/>
    </xf>
    <xf numFmtId="0" fontId="6" fillId="7" borderId="0" xfId="0" applyFont="1" applyFill="1" applyAlignment="1">
      <alignment vertical="center"/>
    </xf>
    <xf numFmtId="0" fontId="6" fillId="7" borderId="53" xfId="0" applyFont="1" applyFill="1" applyBorder="1" applyAlignment="1">
      <alignment vertical="center"/>
    </xf>
    <xf numFmtId="0" fontId="9" fillId="0" borderId="0" xfId="0" applyFont="1" applyAlignment="1">
      <alignment horizontal="left" vertical="center"/>
    </xf>
    <xf numFmtId="0" fontId="6" fillId="7" borderId="11" xfId="0" applyFont="1" applyFill="1" applyBorder="1" applyAlignment="1">
      <alignment vertical="center"/>
    </xf>
    <xf numFmtId="0" fontId="6" fillId="7" borderId="7" xfId="0" applyFont="1" applyFill="1" applyBorder="1" applyAlignment="1">
      <alignment vertical="center"/>
    </xf>
    <xf numFmtId="0" fontId="6" fillId="7" borderId="52" xfId="0" applyFont="1" applyFill="1" applyBorder="1" applyAlignment="1">
      <alignment vertical="center"/>
    </xf>
    <xf numFmtId="0" fontId="6" fillId="7" borderId="49" xfId="0" applyFont="1" applyFill="1" applyBorder="1" applyAlignment="1">
      <alignment vertical="center"/>
    </xf>
    <xf numFmtId="0" fontId="6" fillId="4" borderId="0" xfId="0" applyFont="1" applyFill="1" applyAlignment="1">
      <alignment vertical="center"/>
    </xf>
    <xf numFmtId="0" fontId="6" fillId="4" borderId="53" xfId="0" applyFont="1" applyFill="1" applyBorder="1" applyAlignment="1">
      <alignment vertical="center"/>
    </xf>
    <xf numFmtId="0" fontId="9" fillId="0" borderId="77" xfId="0" applyFont="1" applyBorder="1" applyAlignment="1">
      <alignment horizontal="center" vertical="center"/>
    </xf>
    <xf numFmtId="0" fontId="6" fillId="4" borderId="9" xfId="0" applyFont="1" applyFill="1" applyBorder="1" applyAlignment="1">
      <alignment vertical="center"/>
    </xf>
    <xf numFmtId="0" fontId="6" fillId="4" borderId="59" xfId="0" applyFont="1" applyFill="1" applyBorder="1" applyAlignment="1">
      <alignment horizontal="center" vertical="center"/>
    </xf>
    <xf numFmtId="0" fontId="6" fillId="4" borderId="60" xfId="0" applyFont="1" applyFill="1" applyBorder="1" applyAlignment="1">
      <alignment horizontal="center" vertical="center"/>
    </xf>
    <xf numFmtId="0" fontId="6" fillId="4" borderId="61" xfId="0" applyFont="1" applyFill="1" applyBorder="1" applyAlignment="1">
      <alignment horizontal="center" vertical="center"/>
    </xf>
    <xf numFmtId="0" fontId="6" fillId="4" borderId="53" xfId="0" applyFont="1" applyFill="1" applyBorder="1" applyAlignment="1">
      <alignment horizontal="center" vertical="center"/>
    </xf>
    <xf numFmtId="181" fontId="9" fillId="0" borderId="57" xfId="0" applyNumberFormat="1" applyFont="1" applyBorder="1" applyAlignment="1">
      <alignment horizontal="center" vertical="center"/>
    </xf>
    <xf numFmtId="0" fontId="6" fillId="4" borderId="50" xfId="0" applyFont="1" applyFill="1" applyBorder="1" applyAlignment="1">
      <alignment vertical="center"/>
    </xf>
    <xf numFmtId="0" fontId="40" fillId="7" borderId="52" xfId="0" applyFont="1" applyFill="1" applyBorder="1" applyAlignment="1">
      <alignment vertical="center"/>
    </xf>
    <xf numFmtId="0" fontId="9" fillId="0" borderId="77" xfId="0" applyFont="1" applyBorder="1" applyAlignment="1">
      <alignment vertical="center" wrapText="1"/>
    </xf>
    <xf numFmtId="0" fontId="6" fillId="0" borderId="50" xfId="0" applyFont="1" applyBorder="1" applyAlignment="1">
      <alignment vertical="center"/>
    </xf>
    <xf numFmtId="0" fontId="6" fillId="4" borderId="42" xfId="0" applyFont="1" applyFill="1" applyBorder="1" applyAlignment="1">
      <alignment horizontal="center" vertical="center"/>
    </xf>
    <xf numFmtId="0" fontId="6" fillId="7" borderId="90" xfId="0" applyFont="1" applyFill="1" applyBorder="1" applyAlignment="1">
      <alignment vertical="center"/>
    </xf>
    <xf numFmtId="0" fontId="6" fillId="7" borderId="91" xfId="0" applyFont="1" applyFill="1" applyBorder="1" applyAlignment="1">
      <alignment vertical="center"/>
    </xf>
    <xf numFmtId="0" fontId="40" fillId="7" borderId="0" xfId="0" applyFont="1" applyFill="1" applyAlignment="1">
      <alignment vertical="center"/>
    </xf>
    <xf numFmtId="0" fontId="35" fillId="7" borderId="46" xfId="0" applyFont="1" applyFill="1" applyBorder="1" applyAlignment="1">
      <alignment vertical="center"/>
    </xf>
    <xf numFmtId="0" fontId="6" fillId="7" borderId="47" xfId="0" applyFont="1" applyFill="1" applyBorder="1" applyAlignment="1">
      <alignment vertical="center"/>
    </xf>
    <xf numFmtId="0" fontId="6" fillId="7" borderId="48" xfId="0" applyFont="1" applyFill="1" applyBorder="1" applyAlignment="1">
      <alignment vertical="center"/>
    </xf>
    <xf numFmtId="0" fontId="15" fillId="0" borderId="0" xfId="4" applyFont="1" applyAlignment="1">
      <alignment horizontal="left" vertical="center"/>
    </xf>
    <xf numFmtId="0" fontId="36" fillId="0" borderId="23" xfId="4" applyFont="1" applyBorder="1" applyAlignment="1" applyProtection="1">
      <alignment horizontal="left" vertical="center"/>
      <protection locked="0"/>
    </xf>
    <xf numFmtId="180" fontId="36" fillId="0" borderId="24" xfId="5" applyNumberFormat="1" applyFont="1" applyBorder="1" applyAlignment="1" applyProtection="1">
      <alignment vertical="center"/>
      <protection locked="0"/>
    </xf>
    <xf numFmtId="0" fontId="36" fillId="0" borderId="26" xfId="4" applyFont="1" applyBorder="1" applyAlignment="1" applyProtection="1">
      <alignment horizontal="left" vertical="center"/>
      <protection locked="0"/>
    </xf>
    <xf numFmtId="180" fontId="36" fillId="0" borderId="27" xfId="5" applyNumberFormat="1" applyFont="1" applyBorder="1" applyAlignment="1" applyProtection="1">
      <alignment vertical="center"/>
      <protection locked="0"/>
    </xf>
    <xf numFmtId="38" fontId="25" fillId="0" borderId="23" xfId="5" applyFont="1" applyBorder="1" applyAlignment="1" applyProtection="1">
      <alignment vertical="center" wrapText="1"/>
      <protection locked="0"/>
    </xf>
    <xf numFmtId="38" fontId="25" fillId="0" borderId="36" xfId="5" applyFont="1" applyBorder="1" applyAlignment="1" applyProtection="1">
      <alignment horizontal="left" vertical="center" wrapText="1"/>
      <protection locked="0"/>
    </xf>
    <xf numFmtId="38" fontId="25" fillId="0" borderId="26" xfId="5" applyFont="1" applyBorder="1" applyAlignment="1" applyProtection="1">
      <alignment vertical="center" wrapText="1"/>
      <protection locked="0"/>
    </xf>
    <xf numFmtId="38" fontId="25" fillId="0" borderId="80" xfId="5" applyFont="1" applyBorder="1" applyAlignment="1" applyProtection="1">
      <alignment horizontal="left" vertical="center" wrapText="1"/>
      <protection locked="0"/>
    </xf>
    <xf numFmtId="38" fontId="25" fillId="0" borderId="28" xfId="5" applyFont="1" applyBorder="1" applyAlignment="1" applyProtection="1">
      <alignment vertical="center" wrapText="1"/>
      <protection locked="0"/>
    </xf>
    <xf numFmtId="38" fontId="25" fillId="0" borderId="37" xfId="5" applyFont="1" applyBorder="1" applyAlignment="1" applyProtection="1">
      <alignment horizontal="left" vertical="center" wrapText="1"/>
      <protection locked="0"/>
    </xf>
    <xf numFmtId="0" fontId="36" fillId="0" borderId="36" xfId="4" applyFont="1" applyBorder="1" applyAlignment="1" applyProtection="1">
      <alignment horizontal="justify" vertical="center"/>
      <protection locked="0"/>
    </xf>
    <xf numFmtId="0" fontId="36" fillId="0" borderId="37" xfId="4" applyFont="1" applyBorder="1" applyAlignment="1" applyProtection="1">
      <alignment horizontal="justify" vertical="center"/>
      <protection locked="0"/>
    </xf>
    <xf numFmtId="0" fontId="36" fillId="0" borderId="86" xfId="4" applyFont="1" applyBorder="1" applyAlignment="1" applyProtection="1">
      <alignment horizontal="justify" vertical="center"/>
      <protection locked="0"/>
    </xf>
    <xf numFmtId="0" fontId="36" fillId="0" borderId="80" xfId="4" applyFont="1" applyBorder="1" applyAlignment="1" applyProtection="1">
      <alignment horizontal="left" vertical="center"/>
      <protection locked="0"/>
    </xf>
    <xf numFmtId="180" fontId="36" fillId="0" borderId="38" xfId="5" applyNumberFormat="1" applyFont="1" applyBorder="1" applyAlignment="1" applyProtection="1">
      <alignment vertical="center"/>
      <protection locked="0"/>
    </xf>
    <xf numFmtId="180" fontId="36" fillId="0" borderId="24" xfId="5" applyNumberFormat="1" applyFont="1" applyFill="1" applyBorder="1" applyAlignment="1" applyProtection="1">
      <alignment vertical="center"/>
      <protection locked="0"/>
    </xf>
    <xf numFmtId="180" fontId="36" fillId="0" borderId="27" xfId="5" applyNumberFormat="1" applyFont="1" applyFill="1" applyBorder="1" applyAlignment="1" applyProtection="1">
      <alignment vertical="center"/>
      <protection locked="0"/>
    </xf>
    <xf numFmtId="180" fontId="36" fillId="0" borderId="38" xfId="5" applyNumberFormat="1" applyFont="1" applyFill="1" applyBorder="1" applyAlignment="1" applyProtection="1">
      <alignment vertical="center"/>
      <protection locked="0"/>
    </xf>
    <xf numFmtId="38" fontId="25" fillId="0" borderId="23" xfId="5" applyFont="1" applyFill="1" applyBorder="1" applyAlignment="1" applyProtection="1">
      <alignment vertical="center" wrapText="1"/>
      <protection locked="0"/>
    </xf>
    <xf numFmtId="38" fontId="25" fillId="0" borderId="36" xfId="5" applyFont="1" applyFill="1" applyBorder="1" applyAlignment="1" applyProtection="1">
      <alignment horizontal="left" vertical="center" wrapText="1"/>
      <protection locked="0"/>
    </xf>
    <xf numFmtId="38" fontId="25" fillId="0" borderId="26" xfId="5" applyFont="1" applyFill="1" applyBorder="1" applyAlignment="1" applyProtection="1">
      <alignment vertical="center" wrapText="1"/>
      <protection locked="0"/>
    </xf>
    <xf numFmtId="38" fontId="25" fillId="0" borderId="80" xfId="5" applyFont="1" applyFill="1" applyBorder="1" applyAlignment="1" applyProtection="1">
      <alignment horizontal="left" vertical="center" wrapText="1"/>
      <protection locked="0"/>
    </xf>
    <xf numFmtId="38" fontId="25" fillId="0" borderId="8" xfId="5" applyFont="1" applyFill="1" applyBorder="1" applyAlignment="1" applyProtection="1">
      <alignment vertical="center" wrapText="1"/>
      <protection locked="0"/>
    </xf>
    <xf numFmtId="38" fontId="25" fillId="0" borderId="28" xfId="5" applyFont="1" applyFill="1" applyBorder="1" applyAlignment="1" applyProtection="1">
      <alignment vertical="center" wrapText="1"/>
      <protection locked="0"/>
    </xf>
    <xf numFmtId="38" fontId="25" fillId="0" borderId="37" xfId="5" applyFont="1" applyFill="1" applyBorder="1" applyAlignment="1" applyProtection="1">
      <alignment horizontal="left" vertical="center" wrapText="1"/>
      <protection locked="0"/>
    </xf>
    <xf numFmtId="38" fontId="25" fillId="0" borderId="37" xfId="5" applyFont="1" applyFill="1" applyBorder="1" applyAlignment="1" applyProtection="1">
      <alignment vertical="center" wrapText="1"/>
      <protection locked="0"/>
    </xf>
    <xf numFmtId="0" fontId="40" fillId="0" borderId="79" xfId="0" applyFont="1" applyBorder="1" applyAlignment="1">
      <alignment vertical="center"/>
    </xf>
    <xf numFmtId="0" fontId="6" fillId="0" borderId="79" xfId="0" applyFont="1" applyBorder="1" applyAlignment="1">
      <alignment vertical="center"/>
    </xf>
    <xf numFmtId="0" fontId="37" fillId="0" borderId="0" xfId="2" applyFont="1" applyAlignment="1" applyProtection="1">
      <alignment horizontal="centerContinuous" vertical="center"/>
    </xf>
    <xf numFmtId="0" fontId="9" fillId="0" borderId="0" xfId="2" applyFont="1" applyAlignment="1" applyProtection="1">
      <alignment horizontal="centerContinuous" vertical="center"/>
    </xf>
    <xf numFmtId="0" fontId="9" fillId="0" borderId="0" xfId="2" applyFont="1" applyProtection="1">
      <alignment vertical="center"/>
    </xf>
    <xf numFmtId="0" fontId="6" fillId="0" borderId="0" xfId="2" applyFont="1" applyProtection="1">
      <alignment vertical="center"/>
    </xf>
    <xf numFmtId="176" fontId="14" fillId="0" borderId="0" xfId="2" applyNumberFormat="1" applyFont="1" applyAlignment="1" applyProtection="1">
      <alignment horizontal="center" vertical="center" shrinkToFit="1"/>
    </xf>
    <xf numFmtId="0" fontId="9" fillId="0" borderId="0" xfId="2" applyFont="1" applyAlignment="1" applyProtection="1">
      <alignment horizontal="distributed" vertical="center"/>
    </xf>
    <xf numFmtId="0" fontId="9" fillId="0" borderId="0" xfId="2" applyFont="1" applyAlignment="1" applyProtection="1">
      <alignment horizontal="left" vertical="center"/>
    </xf>
    <xf numFmtId="0" fontId="9" fillId="0" borderId="0" xfId="2" applyFont="1" applyAlignment="1" applyProtection="1">
      <alignment horizontal="left" vertical="center" wrapText="1"/>
    </xf>
    <xf numFmtId="0" fontId="16" fillId="0" borderId="0" xfId="2" applyFont="1" applyAlignment="1" applyProtection="1">
      <alignment horizontal="left" vertical="center"/>
    </xf>
    <xf numFmtId="0" fontId="9" fillId="0" borderId="10" xfId="0" applyFont="1" applyBorder="1" applyAlignment="1" applyProtection="1">
      <alignment horizontal="center" vertical="center" wrapText="1"/>
    </xf>
    <xf numFmtId="0" fontId="9" fillId="0" borderId="0" xfId="2" applyFont="1" applyAlignment="1" applyProtection="1">
      <alignment vertical="top" wrapText="1"/>
    </xf>
    <xf numFmtId="0" fontId="9" fillId="0" borderId="15" xfId="2" applyFont="1" applyBorder="1" applyProtection="1">
      <alignment vertical="center"/>
    </xf>
    <xf numFmtId="0" fontId="9" fillId="0" borderId="16" xfId="2" applyFont="1" applyBorder="1" applyProtection="1">
      <alignment vertical="center"/>
    </xf>
    <xf numFmtId="0" fontId="9" fillId="0" borderId="12" xfId="2" applyFont="1" applyBorder="1" applyProtection="1">
      <alignment vertical="center"/>
    </xf>
    <xf numFmtId="0" fontId="9" fillId="0" borderId="17" xfId="2" applyFont="1" applyBorder="1" applyAlignment="1" applyProtection="1">
      <alignment horizontal="right" vertical="top" wrapText="1"/>
    </xf>
    <xf numFmtId="0" fontId="9" fillId="0" borderId="19" xfId="2" applyFont="1" applyBorder="1" applyAlignment="1" applyProtection="1">
      <alignment horizontal="right" vertical="top" wrapText="1"/>
    </xf>
    <xf numFmtId="179" fontId="9" fillId="0" borderId="0" xfId="2" applyNumberFormat="1" applyFont="1" applyAlignment="1" applyProtection="1">
      <alignment horizontal="center" vertical="center"/>
    </xf>
    <xf numFmtId="0" fontId="1" fillId="0" borderId="0" xfId="2" applyProtection="1">
      <alignment vertical="center"/>
      <protection locked="0"/>
    </xf>
    <xf numFmtId="0" fontId="36" fillId="2" borderId="10" xfId="4" applyFont="1" applyFill="1" applyBorder="1" applyAlignment="1">
      <alignment horizontal="center" vertical="center" shrinkToFit="1"/>
    </xf>
    <xf numFmtId="0" fontId="36" fillId="2" borderId="10" xfId="4" applyFont="1" applyFill="1" applyBorder="1" applyAlignment="1">
      <alignment horizontal="center" vertical="center" wrapText="1"/>
    </xf>
    <xf numFmtId="0" fontId="9" fillId="0" borderId="0" xfId="0" applyFont="1" applyAlignment="1" applyProtection="1">
      <alignment vertical="top"/>
    </xf>
    <xf numFmtId="0" fontId="1" fillId="0" borderId="0" xfId="0" applyFont="1" applyAlignment="1" applyProtection="1">
      <alignment vertical="center"/>
    </xf>
    <xf numFmtId="0" fontId="9" fillId="0" borderId="0" xfId="2" applyFont="1" applyAlignment="1" applyProtection="1">
      <alignment horizontal="left" vertical="center" wrapText="1" shrinkToFit="1"/>
      <protection locked="0"/>
    </xf>
    <xf numFmtId="177" fontId="9" fillId="0" borderId="0" xfId="2" applyNumberFormat="1" applyFont="1" applyAlignment="1" applyProtection="1">
      <alignment horizontal="left" vertical="center" shrinkToFit="1"/>
      <protection locked="0"/>
    </xf>
    <xf numFmtId="0" fontId="9" fillId="0" borderId="0" xfId="2" applyFont="1" applyAlignment="1" applyProtection="1">
      <alignment horizontal="left" vertical="center" shrinkToFit="1"/>
      <protection locked="0"/>
    </xf>
    <xf numFmtId="49" fontId="9" fillId="0" borderId="0" xfId="2" applyNumberFormat="1" applyFont="1" applyAlignment="1" applyProtection="1">
      <alignment horizontal="left" vertical="center" shrinkToFit="1"/>
      <protection locked="0"/>
    </xf>
    <xf numFmtId="0" fontId="6" fillId="0" borderId="0" xfId="2" applyFont="1" applyAlignment="1">
      <alignment horizontal="center" vertical="center"/>
    </xf>
    <xf numFmtId="0" fontId="9" fillId="0" borderId="0" xfId="2" applyFont="1" applyAlignment="1">
      <alignment vertical="center" wrapText="1"/>
    </xf>
    <xf numFmtId="0" fontId="9" fillId="0" borderId="0" xfId="2" applyFont="1" applyAlignment="1">
      <alignment horizontal="center" vertical="center"/>
    </xf>
    <xf numFmtId="178" fontId="9" fillId="0" borderId="3" xfId="2" applyNumberFormat="1" applyFont="1" applyBorder="1" applyAlignment="1" applyProtection="1">
      <alignment horizontal="center" vertical="center"/>
      <protection locked="0"/>
    </xf>
    <xf numFmtId="178" fontId="9" fillId="0" borderId="4" xfId="2" applyNumberFormat="1" applyFont="1" applyBorder="1" applyAlignment="1" applyProtection="1">
      <alignment horizontal="center" vertical="center"/>
      <protection locked="0"/>
    </xf>
    <xf numFmtId="178" fontId="9" fillId="0" borderId="5" xfId="2" applyNumberFormat="1" applyFont="1" applyBorder="1" applyAlignment="1" applyProtection="1">
      <alignment horizontal="center" vertical="center"/>
      <protection locked="0"/>
    </xf>
    <xf numFmtId="178" fontId="9" fillId="0" borderId="3" xfId="2" applyNumberFormat="1" applyFont="1" applyBorder="1" applyAlignment="1">
      <alignment horizontal="center" vertical="center"/>
    </xf>
    <xf numFmtId="178" fontId="9" fillId="0" borderId="4" xfId="2" applyNumberFormat="1" applyFont="1" applyBorder="1" applyAlignment="1">
      <alignment horizontal="center" vertical="center"/>
    </xf>
    <xf numFmtId="178" fontId="9" fillId="0" borderId="5" xfId="2" applyNumberFormat="1" applyFont="1" applyBorder="1" applyAlignment="1">
      <alignment horizontal="center" vertical="center"/>
    </xf>
    <xf numFmtId="12" fontId="9" fillId="0" borderId="3" xfId="2" applyNumberFormat="1" applyFont="1" applyBorder="1" applyAlignment="1">
      <alignment horizontal="center" vertical="center"/>
    </xf>
    <xf numFmtId="12" fontId="9" fillId="0" borderId="4" xfId="2" applyNumberFormat="1" applyFont="1" applyBorder="1" applyAlignment="1">
      <alignment horizontal="center" vertical="center"/>
    </xf>
    <xf numFmtId="12" fontId="9" fillId="0" borderId="5" xfId="2" applyNumberFormat="1" applyFont="1" applyBorder="1" applyAlignment="1">
      <alignment horizontal="center" vertical="center"/>
    </xf>
    <xf numFmtId="0" fontId="9" fillId="0" borderId="3" xfId="2" applyFont="1" applyBorder="1" applyAlignment="1" applyProtection="1">
      <alignment horizontal="center" vertical="center"/>
      <protection locked="0"/>
    </xf>
    <xf numFmtId="0" fontId="9" fillId="0" borderId="4" xfId="2" applyFont="1" applyBorder="1" applyAlignment="1" applyProtection="1">
      <alignment horizontal="center" vertical="center"/>
      <protection locked="0"/>
    </xf>
    <xf numFmtId="0" fontId="9" fillId="0" borderId="5" xfId="2" applyFont="1" applyBorder="1" applyAlignment="1" applyProtection="1">
      <alignment horizontal="center" vertical="center"/>
      <protection locked="0"/>
    </xf>
    <xf numFmtId="179" fontId="9" fillId="0" borderId="3" xfId="2" applyNumberFormat="1" applyFont="1" applyBorder="1" applyAlignment="1" applyProtection="1">
      <alignment horizontal="center" vertical="center"/>
      <protection locked="0"/>
    </xf>
    <xf numFmtId="179" fontId="9" fillId="0" borderId="4" xfId="2" applyNumberFormat="1" applyFont="1" applyBorder="1" applyAlignment="1" applyProtection="1">
      <alignment horizontal="center" vertical="center"/>
      <protection locked="0"/>
    </xf>
    <xf numFmtId="179" fontId="9" fillId="0" borderId="5" xfId="2" applyNumberFormat="1" applyFont="1" applyBorder="1" applyAlignment="1" applyProtection="1">
      <alignment horizontal="center" vertical="center"/>
      <protection locked="0"/>
    </xf>
    <xf numFmtId="0" fontId="9" fillId="0" borderId="0" xfId="2" applyFont="1" applyAlignment="1" applyProtection="1">
      <alignment horizontal="left" vertical="center" wrapText="1"/>
    </xf>
    <xf numFmtId="0" fontId="9" fillId="0" borderId="8" xfId="0" applyFont="1" applyBorder="1" applyAlignment="1" applyProtection="1">
      <alignment horizontal="center" vertical="center" wrapText="1"/>
    </xf>
    <xf numFmtId="0" fontId="9" fillId="0" borderId="14" xfId="0" applyFont="1" applyBorder="1" applyAlignment="1" applyProtection="1">
      <alignment horizontal="center" vertical="center" wrapText="1"/>
    </xf>
    <xf numFmtId="176" fontId="9" fillId="0" borderId="0" xfId="2" applyNumberFormat="1" applyFont="1" applyAlignment="1" applyProtection="1">
      <alignment horizontal="center" vertical="center" shrinkToFit="1"/>
    </xf>
    <xf numFmtId="177" fontId="9" fillId="0" borderId="0" xfId="2" applyNumberFormat="1" applyFont="1" applyAlignment="1" applyProtection="1">
      <alignment horizontal="left" vertical="center" shrinkToFit="1"/>
    </xf>
    <xf numFmtId="0" fontId="9" fillId="0" borderId="0" xfId="2" applyFont="1" applyAlignment="1" applyProtection="1">
      <alignment horizontal="left" vertical="center" shrinkToFit="1"/>
    </xf>
    <xf numFmtId="0" fontId="9" fillId="0" borderId="20" xfId="2" applyFont="1" applyBorder="1" applyAlignment="1" applyProtection="1">
      <alignment horizontal="left" vertical="top" wrapText="1"/>
    </xf>
    <xf numFmtId="0" fontId="9" fillId="0" borderId="13" xfId="2" applyFont="1" applyBorder="1" applyAlignment="1" applyProtection="1">
      <alignment horizontal="left" vertical="top" wrapText="1"/>
    </xf>
    <xf numFmtId="0" fontId="9" fillId="0" borderId="0" xfId="2" applyFont="1" applyAlignment="1" applyProtection="1">
      <alignment horizontal="left" vertical="top" wrapText="1"/>
    </xf>
    <xf numFmtId="0" fontId="9" fillId="0" borderId="18" xfId="2" applyFont="1" applyBorder="1" applyAlignment="1" applyProtection="1">
      <alignment horizontal="left" vertical="top" wrapText="1"/>
    </xf>
    <xf numFmtId="0" fontId="9" fillId="0" borderId="3" xfId="0" applyFont="1" applyBorder="1" applyAlignment="1" applyProtection="1">
      <alignment horizontal="center" vertical="center" wrapText="1"/>
    </xf>
    <xf numFmtId="0" fontId="9" fillId="0" borderId="4" xfId="0" applyFont="1" applyBorder="1" applyAlignment="1" applyProtection="1">
      <alignment horizontal="center" vertical="center" wrapText="1"/>
    </xf>
    <xf numFmtId="0" fontId="9" fillId="0" borderId="5" xfId="0" applyFont="1" applyBorder="1" applyAlignment="1" applyProtection="1">
      <alignment horizontal="center" vertical="center" wrapText="1"/>
    </xf>
    <xf numFmtId="0" fontId="9" fillId="0" borderId="43" xfId="0" applyFont="1" applyBorder="1" applyAlignment="1" applyProtection="1">
      <alignment horizontal="left" vertical="top" wrapText="1"/>
      <protection locked="0"/>
    </xf>
    <xf numFmtId="0" fontId="9" fillId="0" borderId="44" xfId="0" applyFont="1" applyBorder="1" applyAlignment="1" applyProtection="1">
      <alignment horizontal="left" vertical="top"/>
      <protection locked="0"/>
    </xf>
    <xf numFmtId="0" fontId="9" fillId="0" borderId="45" xfId="0" applyFont="1" applyBorder="1" applyAlignment="1" applyProtection="1">
      <alignment horizontal="left" vertical="top"/>
      <protection locked="0"/>
    </xf>
    <xf numFmtId="0" fontId="35" fillId="7" borderId="6" xfId="0" applyFont="1" applyFill="1" applyBorder="1" applyAlignment="1">
      <alignment horizontal="left" vertical="center"/>
    </xf>
    <xf numFmtId="0" fontId="35" fillId="7" borderId="0" xfId="0" applyFont="1" applyFill="1" applyAlignment="1">
      <alignment horizontal="left" vertical="center"/>
    </xf>
    <xf numFmtId="0" fontId="35" fillId="7" borderId="11" xfId="0" applyFont="1" applyFill="1" applyBorder="1" applyAlignment="1">
      <alignment horizontal="left" vertical="center"/>
    </xf>
    <xf numFmtId="0" fontId="9" fillId="0" borderId="85" xfId="0" applyFont="1" applyBorder="1" applyAlignment="1" applyProtection="1">
      <alignment horizontal="left" vertical="center" wrapText="1"/>
      <protection locked="0"/>
    </xf>
    <xf numFmtId="0" fontId="9" fillId="0" borderId="44" xfId="0" applyFont="1" applyBorder="1" applyAlignment="1" applyProtection="1">
      <alignment horizontal="left" vertical="center" wrapText="1"/>
      <protection locked="0"/>
    </xf>
    <xf numFmtId="0" fontId="9" fillId="0" borderId="45" xfId="0" applyFont="1" applyBorder="1" applyAlignment="1" applyProtection="1">
      <alignment horizontal="left" vertical="center" wrapText="1"/>
      <protection locked="0"/>
    </xf>
    <xf numFmtId="0" fontId="35" fillId="7" borderId="52" xfId="0" applyFont="1" applyFill="1" applyBorder="1" applyAlignment="1">
      <alignment horizontal="left" vertical="center"/>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9" fillId="0" borderId="43" xfId="0" applyFont="1" applyBorder="1" applyAlignment="1">
      <alignment horizontal="center" vertical="center" wrapText="1"/>
    </xf>
    <xf numFmtId="0" fontId="9" fillId="0" borderId="78" xfId="0" applyFont="1" applyBorder="1" applyAlignment="1">
      <alignment horizontal="center" vertical="center" wrapText="1"/>
    </xf>
    <xf numFmtId="0" fontId="9" fillId="0" borderId="44" xfId="0" applyFont="1" applyBorder="1" applyAlignment="1" applyProtection="1">
      <alignment horizontal="left" vertical="center"/>
      <protection locked="0"/>
    </xf>
    <xf numFmtId="0" fontId="9" fillId="0" borderId="45" xfId="0" applyFont="1" applyBorder="1" applyAlignment="1" applyProtection="1">
      <alignment horizontal="left" vertical="center"/>
      <protection locked="0"/>
    </xf>
    <xf numFmtId="0" fontId="9" fillId="0" borderId="44" xfId="0" applyFont="1" applyBorder="1" applyAlignment="1" applyProtection="1">
      <alignment vertical="center" wrapText="1"/>
      <protection locked="0"/>
    </xf>
    <xf numFmtId="0" fontId="9" fillId="0" borderId="44" xfId="0" applyFont="1" applyBorder="1" applyAlignment="1" applyProtection="1">
      <alignment vertical="center"/>
      <protection locked="0"/>
    </xf>
    <xf numFmtId="0" fontId="9" fillId="0" borderId="45" xfId="0" applyFont="1" applyBorder="1" applyAlignment="1" applyProtection="1">
      <alignment vertical="center"/>
      <protection locked="0"/>
    </xf>
    <xf numFmtId="0" fontId="9" fillId="0" borderId="44" xfId="0" applyFont="1" applyBorder="1" applyAlignment="1" applyProtection="1">
      <alignment horizontal="left" vertical="top" wrapText="1"/>
      <protection locked="0"/>
    </xf>
    <xf numFmtId="0" fontId="9" fillId="0" borderId="45" xfId="0" applyFont="1" applyBorder="1" applyAlignment="1" applyProtection="1">
      <alignment horizontal="left" vertical="top" wrapText="1"/>
      <protection locked="0"/>
    </xf>
    <xf numFmtId="0" fontId="35" fillId="7" borderId="53" xfId="0" applyFont="1" applyFill="1" applyBorder="1" applyAlignment="1">
      <alignment horizontal="left" vertical="center"/>
    </xf>
    <xf numFmtId="0" fontId="9" fillId="0" borderId="43" xfId="0" applyFont="1" applyBorder="1" applyAlignment="1">
      <alignment horizontal="left" vertical="center"/>
    </xf>
    <xf numFmtId="0" fontId="9" fillId="0" borderId="44" xfId="0" applyFont="1" applyBorder="1" applyAlignment="1">
      <alignment horizontal="left" vertical="center"/>
    </xf>
    <xf numFmtId="0" fontId="9" fillId="0" borderId="45" xfId="0" applyFont="1" applyBorder="1" applyAlignment="1">
      <alignment horizontal="left" vertical="center"/>
    </xf>
    <xf numFmtId="0" fontId="35" fillId="7" borderId="46" xfId="0" applyFont="1" applyFill="1" applyBorder="1" applyAlignment="1">
      <alignment horizontal="left" vertical="center"/>
    </xf>
    <xf numFmtId="0" fontId="35" fillId="7" borderId="47" xfId="0" applyFont="1" applyFill="1" applyBorder="1" applyAlignment="1">
      <alignment horizontal="left" vertical="center"/>
    </xf>
    <xf numFmtId="0" fontId="35" fillId="7" borderId="48" xfId="0" applyFont="1" applyFill="1" applyBorder="1" applyAlignment="1">
      <alignment horizontal="left" vertical="center"/>
    </xf>
    <xf numFmtId="0" fontId="6" fillId="0" borderId="57" xfId="0" applyFont="1" applyBorder="1" applyAlignment="1">
      <alignment horizontal="center" vertical="center"/>
    </xf>
    <xf numFmtId="0" fontId="6" fillId="0" borderId="49" xfId="0" applyFont="1" applyBorder="1" applyAlignment="1">
      <alignment horizontal="center" vertical="center"/>
    </xf>
    <xf numFmtId="0" fontId="6" fillId="0" borderId="51"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180" fontId="6" fillId="0" borderId="54" xfId="0" applyNumberFormat="1" applyFont="1" applyBorder="1" applyAlignment="1" applyProtection="1">
      <alignment horizontal="right" vertical="center"/>
      <protection locked="0"/>
    </xf>
    <xf numFmtId="0" fontId="6" fillId="0" borderId="56" xfId="0" applyFont="1" applyBorder="1" applyAlignment="1" applyProtection="1">
      <alignment horizontal="center" vertical="center"/>
      <protection locked="0"/>
    </xf>
    <xf numFmtId="0" fontId="6" fillId="0" borderId="54" xfId="0" applyFont="1" applyBorder="1" applyAlignment="1" applyProtection="1">
      <alignment horizontal="center" vertical="center"/>
      <protection locked="0"/>
    </xf>
    <xf numFmtId="0" fontId="6" fillId="0" borderId="70" xfId="0" applyFont="1" applyBorder="1" applyAlignment="1">
      <alignment horizontal="center" vertical="center"/>
    </xf>
    <xf numFmtId="0" fontId="6" fillId="0" borderId="72" xfId="0" applyFont="1" applyBorder="1" applyAlignment="1">
      <alignment horizontal="center" vertical="center"/>
    </xf>
    <xf numFmtId="180" fontId="6" fillId="0" borderId="70" xfId="0" applyNumberFormat="1" applyFont="1" applyBorder="1" applyAlignment="1" applyProtection="1">
      <alignment horizontal="right" vertical="center"/>
      <protection locked="0"/>
    </xf>
    <xf numFmtId="0" fontId="6" fillId="0" borderId="68" xfId="0" applyFont="1" applyBorder="1" applyAlignment="1" applyProtection="1">
      <alignment horizontal="center" vertical="center"/>
      <protection locked="0"/>
    </xf>
    <xf numFmtId="0" fontId="6" fillId="0" borderId="70" xfId="0" applyFont="1" applyBorder="1" applyAlignment="1" applyProtection="1">
      <alignment horizontal="center" vertical="center"/>
      <protection locked="0"/>
    </xf>
    <xf numFmtId="180" fontId="6" fillId="0" borderId="71" xfId="0" applyNumberFormat="1" applyFont="1" applyBorder="1" applyAlignment="1" applyProtection="1">
      <alignment horizontal="right" vertical="center"/>
      <protection locked="0"/>
    </xf>
    <xf numFmtId="0" fontId="6" fillId="0" borderId="69" xfId="0" applyFont="1" applyBorder="1" applyAlignment="1" applyProtection="1">
      <alignment horizontal="center" vertical="center"/>
      <protection locked="0"/>
    </xf>
    <xf numFmtId="0" fontId="6" fillId="0" borderId="71" xfId="0" applyFont="1" applyBorder="1" applyAlignment="1" applyProtection="1">
      <alignment horizontal="center" vertical="center"/>
      <protection locked="0"/>
    </xf>
    <xf numFmtId="0" fontId="9" fillId="0" borderId="58" xfId="0" applyFont="1" applyBorder="1" applyAlignment="1" applyProtection="1">
      <alignment horizontal="left" vertical="center"/>
      <protection locked="0"/>
    </xf>
    <xf numFmtId="0" fontId="6" fillId="0" borderId="71" xfId="0" applyFont="1" applyBorder="1" applyAlignment="1">
      <alignment horizontal="center" vertical="center"/>
    </xf>
    <xf numFmtId="0" fontId="6" fillId="0" borderId="73" xfId="0" applyFont="1" applyBorder="1" applyAlignment="1">
      <alignment horizontal="center" vertical="center"/>
    </xf>
    <xf numFmtId="0" fontId="9" fillId="0" borderId="45" xfId="0" applyFont="1" applyBorder="1" applyAlignment="1" applyProtection="1">
      <alignment vertical="center" wrapText="1"/>
      <protection locked="0"/>
    </xf>
    <xf numFmtId="0" fontId="6" fillId="0" borderId="50" xfId="0" applyFont="1" applyBorder="1" applyAlignment="1">
      <alignment horizontal="right" vertical="center"/>
    </xf>
    <xf numFmtId="180" fontId="6" fillId="0" borderId="49" xfId="0" applyNumberFormat="1" applyFont="1" applyBorder="1" applyAlignment="1">
      <alignment horizontal="right" vertical="center"/>
    </xf>
    <xf numFmtId="180" fontId="6" fillId="0" borderId="51" xfId="0" applyNumberFormat="1" applyFont="1" applyBorder="1" applyAlignment="1">
      <alignment horizontal="right" vertical="center"/>
    </xf>
    <xf numFmtId="0" fontId="6" fillId="0" borderId="50" xfId="0" applyFont="1" applyBorder="1" applyAlignment="1">
      <alignment horizontal="center" vertical="center"/>
    </xf>
    <xf numFmtId="0" fontId="9" fillId="0" borderId="42" xfId="0" applyFont="1" applyBorder="1" applyAlignment="1" applyProtection="1">
      <alignment horizontal="left" vertical="center"/>
      <protection locked="0"/>
    </xf>
    <xf numFmtId="0" fontId="24" fillId="0" borderId="43" xfId="0" applyFont="1" applyBorder="1" applyAlignment="1" applyProtection="1">
      <alignment horizontal="center" vertical="center"/>
      <protection locked="0"/>
    </xf>
    <xf numFmtId="0" fontId="24" fillId="0" borderId="44" xfId="0" applyFont="1" applyBorder="1" applyAlignment="1" applyProtection="1">
      <alignment horizontal="center" vertical="center"/>
      <protection locked="0"/>
    </xf>
    <xf numFmtId="0" fontId="24" fillId="0" borderId="45" xfId="0" applyFont="1" applyBorder="1" applyAlignment="1" applyProtection="1">
      <alignment horizontal="center" vertical="center"/>
      <protection locked="0"/>
    </xf>
    <xf numFmtId="0" fontId="9" fillId="0" borderId="46" xfId="0" applyFont="1" applyBorder="1" applyAlignment="1">
      <alignment horizontal="left" vertical="top" wrapText="1"/>
    </xf>
    <xf numFmtId="0" fontId="9" fillId="0" borderId="47" xfId="0" applyFont="1" applyBorder="1" applyAlignment="1">
      <alignment horizontal="left" vertical="top" wrapText="1"/>
    </xf>
    <xf numFmtId="0" fontId="9" fillId="0" borderId="48" xfId="0" applyFont="1" applyBorder="1" applyAlignment="1">
      <alignment horizontal="left" vertical="top" wrapText="1"/>
    </xf>
    <xf numFmtId="0" fontId="9" fillId="0" borderId="49" xfId="0" applyFont="1" applyBorder="1" applyAlignment="1" applyProtection="1">
      <alignment horizontal="left" vertical="top" wrapText="1"/>
      <protection locked="0"/>
    </xf>
    <xf numFmtId="0" fontId="9" fillId="0" borderId="50" xfId="0" applyFont="1" applyBorder="1" applyAlignment="1" applyProtection="1">
      <alignment horizontal="left" vertical="top" wrapText="1"/>
      <protection locked="0"/>
    </xf>
    <xf numFmtId="0" fontId="9" fillId="0" borderId="51" xfId="0" applyFont="1" applyBorder="1" applyAlignment="1" applyProtection="1">
      <alignment horizontal="left" vertical="top" wrapText="1"/>
      <protection locked="0"/>
    </xf>
    <xf numFmtId="0" fontId="39" fillId="0" borderId="43" xfId="0" applyFont="1" applyBorder="1" applyAlignment="1" applyProtection="1">
      <alignment horizontal="center" vertical="center"/>
      <protection locked="0"/>
    </xf>
    <xf numFmtId="0" fontId="39" fillId="0" borderId="44" xfId="0" applyFont="1" applyBorder="1" applyAlignment="1" applyProtection="1">
      <alignment horizontal="center" vertical="center"/>
      <protection locked="0"/>
    </xf>
    <xf numFmtId="0" fontId="39" fillId="0" borderId="45" xfId="0" applyFont="1" applyBorder="1" applyAlignment="1" applyProtection="1">
      <alignment horizontal="center" vertical="center"/>
      <protection locked="0"/>
    </xf>
    <xf numFmtId="0" fontId="39" fillId="0" borderId="87" xfId="0" applyFont="1" applyBorder="1" applyAlignment="1" applyProtection="1">
      <alignment horizontal="center" vertical="center"/>
      <protection locked="0"/>
    </xf>
    <xf numFmtId="0" fontId="39" fillId="0" borderId="88" xfId="0" applyFont="1" applyBorder="1" applyAlignment="1" applyProtection="1">
      <alignment horizontal="center" vertical="center"/>
      <protection locked="0"/>
    </xf>
    <xf numFmtId="0" fontId="39" fillId="0" borderId="89" xfId="0" applyFont="1" applyBorder="1" applyAlignment="1" applyProtection="1">
      <alignment horizontal="center" vertical="center"/>
      <protection locked="0"/>
    </xf>
    <xf numFmtId="0" fontId="1" fillId="0" borderId="0" xfId="0" applyFont="1" applyAlignment="1">
      <alignment horizontal="left" vertical="center"/>
    </xf>
    <xf numFmtId="0" fontId="35" fillId="7" borderId="49" xfId="0" applyFont="1" applyFill="1" applyBorder="1" applyAlignment="1">
      <alignment horizontal="left" vertical="center"/>
    </xf>
    <xf numFmtId="0" fontId="35" fillId="7" borderId="50" xfId="0" applyFont="1" applyFill="1" applyBorder="1" applyAlignment="1">
      <alignment horizontal="left" vertical="center"/>
    </xf>
    <xf numFmtId="0" fontId="9" fillId="0" borderId="52" xfId="0" applyFont="1" applyBorder="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9" fillId="0" borderId="53" xfId="0" applyFont="1" applyBorder="1" applyAlignment="1" applyProtection="1">
      <alignment horizontal="left" vertical="top" wrapText="1"/>
      <protection locked="0"/>
    </xf>
    <xf numFmtId="0" fontId="9" fillId="0" borderId="74" xfId="0" applyFont="1" applyBorder="1" applyAlignment="1">
      <alignment horizontal="right" vertical="center"/>
    </xf>
    <xf numFmtId="0" fontId="9" fillId="0" borderId="75" xfId="0" applyFont="1" applyBorder="1" applyAlignment="1">
      <alignment horizontal="right" vertical="center"/>
    </xf>
    <xf numFmtId="0" fontId="9" fillId="0" borderId="76" xfId="0" applyFont="1" applyBorder="1" applyAlignment="1">
      <alignment horizontal="right" vertical="center"/>
    </xf>
    <xf numFmtId="0" fontId="19" fillId="0" borderId="8" xfId="4" applyFont="1" applyBorder="1" applyAlignment="1">
      <alignment horizontal="center" vertical="center" wrapText="1"/>
    </xf>
    <xf numFmtId="0" fontId="19" fillId="0" borderId="25" xfId="4" applyFont="1" applyBorder="1" applyAlignment="1">
      <alignment horizontal="center" vertical="center" wrapText="1"/>
    </xf>
    <xf numFmtId="0" fontId="19" fillId="0" borderId="39" xfId="4" applyFont="1" applyBorder="1" applyAlignment="1">
      <alignment horizontal="center" vertical="center" wrapText="1"/>
    </xf>
    <xf numFmtId="0" fontId="19" fillId="0" borderId="8" xfId="4" applyFont="1" applyBorder="1" applyAlignment="1">
      <alignment horizontal="left" vertical="center" wrapText="1"/>
    </xf>
    <xf numFmtId="0" fontId="19" fillId="0" borderId="25" xfId="4" applyFont="1" applyBorder="1" applyAlignment="1">
      <alignment horizontal="left" vertical="center" wrapText="1"/>
    </xf>
    <xf numFmtId="38" fontId="19" fillId="2" borderId="40" xfId="5" applyFont="1" applyFill="1" applyBorder="1" applyAlignment="1">
      <alignment horizontal="center" vertical="center" wrapText="1"/>
    </xf>
    <xf numFmtId="38" fontId="19" fillId="2" borderId="41" xfId="5" applyFont="1" applyFill="1" applyBorder="1" applyAlignment="1">
      <alignment horizontal="center" vertical="center" wrapText="1"/>
    </xf>
    <xf numFmtId="0" fontId="19" fillId="4" borderId="29" xfId="4" applyFont="1" applyFill="1" applyBorder="1" applyAlignment="1">
      <alignment horizontal="center" vertical="center"/>
    </xf>
    <xf numFmtId="0" fontId="19" fillId="4" borderId="32" xfId="4" applyFont="1" applyFill="1" applyBorder="1" applyAlignment="1">
      <alignment horizontal="center" vertical="center"/>
    </xf>
    <xf numFmtId="0" fontId="29" fillId="5" borderId="3" xfId="4" applyFont="1" applyFill="1" applyBorder="1" applyAlignment="1">
      <alignment horizontal="center" vertical="center" shrinkToFit="1"/>
    </xf>
    <xf numFmtId="0" fontId="29" fillId="5" borderId="4" xfId="4" applyFont="1" applyFill="1" applyBorder="1" applyAlignment="1">
      <alignment horizontal="center" vertical="center" shrinkToFit="1"/>
    </xf>
    <xf numFmtId="38" fontId="19" fillId="2" borderId="31" xfId="5" applyFont="1" applyFill="1" applyBorder="1" applyAlignment="1">
      <alignment horizontal="center" vertical="center" wrapText="1"/>
    </xf>
    <xf numFmtId="38" fontId="19" fillId="2" borderId="33" xfId="5" applyFont="1" applyFill="1" applyBorder="1" applyAlignment="1">
      <alignment horizontal="center" vertical="center" wrapText="1"/>
    </xf>
    <xf numFmtId="0" fontId="19" fillId="0" borderId="14" xfId="4" applyFont="1" applyBorder="1" applyAlignment="1">
      <alignment horizontal="left" vertical="center" wrapText="1"/>
    </xf>
    <xf numFmtId="0" fontId="19" fillId="0" borderId="14" xfId="4" applyFont="1" applyBorder="1" applyAlignment="1">
      <alignment horizontal="center" vertical="center" wrapText="1"/>
    </xf>
    <xf numFmtId="0" fontId="19" fillId="0" borderId="3" xfId="4" applyFont="1" applyBorder="1" applyAlignment="1">
      <alignment horizontal="center" vertical="center" wrapText="1"/>
    </xf>
    <xf numFmtId="0" fontId="19" fillId="0" borderId="4" xfId="4" applyFont="1" applyBorder="1" applyAlignment="1">
      <alignment horizontal="center" vertical="center" wrapText="1"/>
    </xf>
    <xf numFmtId="0" fontId="19" fillId="0" borderId="5" xfId="4" applyFont="1" applyBorder="1" applyAlignment="1">
      <alignment horizontal="center" vertical="center" wrapText="1"/>
    </xf>
    <xf numFmtId="38" fontId="19" fillId="2" borderId="3" xfId="5" applyFont="1" applyFill="1" applyBorder="1" applyAlignment="1">
      <alignment horizontal="center" vertical="center" wrapText="1"/>
    </xf>
    <xf numFmtId="38" fontId="19" fillId="2" borderId="4" xfId="5" applyFont="1" applyFill="1" applyBorder="1" applyAlignment="1">
      <alignment horizontal="center" vertical="center" wrapText="1"/>
    </xf>
    <xf numFmtId="38" fontId="19" fillId="2" borderId="5" xfId="5" applyFont="1" applyFill="1" applyBorder="1" applyAlignment="1">
      <alignment horizontal="center" vertical="center" wrapText="1"/>
    </xf>
    <xf numFmtId="38" fontId="26" fillId="2" borderId="40" xfId="5" applyFont="1" applyFill="1" applyBorder="1" applyAlignment="1">
      <alignment horizontal="center" vertical="center" wrapText="1"/>
    </xf>
    <xf numFmtId="38" fontId="26" fillId="2" borderId="41" xfId="5" applyFont="1" applyFill="1" applyBorder="1" applyAlignment="1">
      <alignment horizontal="center" vertical="center" wrapText="1"/>
    </xf>
  </cellXfs>
  <cellStyles count="6">
    <cellStyle name="ハイパーリンク 2" xfId="1" xr:uid="{7C9D9E40-61C1-4E20-AEC0-9A296D175F18}"/>
    <cellStyle name="桁区切り 2" xfId="3" xr:uid="{3A942763-50F6-4917-AABB-64119CAA0174}"/>
    <cellStyle name="桁区切り 3" xfId="5" xr:uid="{8A5BA4C1-1875-4650-BCE2-1305D202AB47}"/>
    <cellStyle name="標準" xfId="0" builtinId="0"/>
    <cellStyle name="標準 2" xfId="2" xr:uid="{F1C5540C-FAB1-415C-BA0E-CEBF85C03849}"/>
    <cellStyle name="標準 3" xfId="4" xr:uid="{902F18F2-94B0-4446-82A0-E131693757DB}"/>
  </cellStyles>
  <dxfs count="30">
    <dxf>
      <fill>
        <patternFill>
          <bgColor theme="7"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bgColor rgb="FFFFFF00"/>
        </patternFill>
      </fill>
    </dxf>
    <dxf>
      <fill>
        <patternFill>
          <bgColor theme="7" tint="0.79998168889431442"/>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E3F9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517525</xdr:colOff>
      <xdr:row>28</xdr:row>
      <xdr:rowOff>344366</xdr:rowOff>
    </xdr:from>
    <xdr:to>
      <xdr:col>20</xdr:col>
      <xdr:colOff>425463</xdr:colOff>
      <xdr:row>30</xdr:row>
      <xdr:rowOff>220981</xdr:rowOff>
    </xdr:to>
    <xdr:grpSp>
      <xdr:nvGrpSpPr>
        <xdr:cNvPr id="3" name="グループ化 2">
          <a:extLst>
            <a:ext uri="{FF2B5EF4-FFF2-40B4-BE49-F238E27FC236}">
              <a16:creationId xmlns:a16="http://schemas.microsoft.com/office/drawing/2014/main" id="{987DBE73-8579-453A-9B49-8DA10B0FAF88}"/>
            </a:ext>
          </a:extLst>
        </xdr:cNvPr>
        <xdr:cNvGrpSpPr/>
      </xdr:nvGrpSpPr>
      <xdr:grpSpPr>
        <a:xfrm>
          <a:off x="7212239" y="9836709"/>
          <a:ext cx="5835210" cy="867215"/>
          <a:chOff x="-166852" y="-40640"/>
          <a:chExt cx="5475038" cy="1460453"/>
        </a:xfrm>
      </xdr:grpSpPr>
      <xdr:sp macro="" textlink="">
        <xdr:nvSpPr>
          <xdr:cNvPr id="4" name="テキスト ボックス 1949825374">
            <a:extLst>
              <a:ext uri="{FF2B5EF4-FFF2-40B4-BE49-F238E27FC236}">
                <a16:creationId xmlns:a16="http://schemas.microsoft.com/office/drawing/2014/main" id="{B903E125-32EF-12E8-0055-B628C78C1A5C}"/>
              </a:ext>
            </a:extLst>
          </xdr:cNvPr>
          <xdr:cNvSpPr txBox="1"/>
        </xdr:nvSpPr>
        <xdr:spPr>
          <a:xfrm>
            <a:off x="-166852" y="-40640"/>
            <a:ext cx="2020972" cy="573501"/>
          </a:xfrm>
          <a:prstGeom prst="rect">
            <a:avLst/>
          </a:prstGeom>
          <a:solidFill>
            <a:sysClr val="window" lastClr="FFFFFF"/>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pP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 name="テキスト ボックス 1006833716">
            <a:extLst>
              <a:ext uri="{FF2B5EF4-FFF2-40B4-BE49-F238E27FC236}">
                <a16:creationId xmlns:a16="http://schemas.microsoft.com/office/drawing/2014/main" id="{C8D0A8C3-C9E6-DA79-E37E-9744DA187C3C}"/>
              </a:ext>
            </a:extLst>
          </xdr:cNvPr>
          <xdr:cNvSpPr txBox="1"/>
        </xdr:nvSpPr>
        <xdr:spPr>
          <a:xfrm>
            <a:off x="2209402" y="57183"/>
            <a:ext cx="3098784" cy="381160"/>
          </a:xfrm>
          <a:prstGeom prst="rect">
            <a:avLst/>
          </a:prstGeom>
          <a:solidFill>
            <a:sysClr val="window" lastClr="FFFFFF"/>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pP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 name="テキスト ボックス 850460221">
            <a:extLst>
              <a:ext uri="{FF2B5EF4-FFF2-40B4-BE49-F238E27FC236}">
                <a16:creationId xmlns:a16="http://schemas.microsoft.com/office/drawing/2014/main" id="{CED71310-A80E-ACB8-4A0B-ECCF60EE2CCC}"/>
              </a:ext>
            </a:extLst>
          </xdr:cNvPr>
          <xdr:cNvSpPr txBox="1"/>
        </xdr:nvSpPr>
        <xdr:spPr>
          <a:xfrm>
            <a:off x="2207776" y="533399"/>
            <a:ext cx="3099807" cy="371848"/>
          </a:xfrm>
          <a:prstGeom prst="rect">
            <a:avLst/>
          </a:prstGeom>
          <a:solidFill>
            <a:sysClr val="window" lastClr="FFFFFF"/>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pP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7" name="テキスト ボックス 1228873733">
            <a:extLst>
              <a:ext uri="{FF2B5EF4-FFF2-40B4-BE49-F238E27FC236}">
                <a16:creationId xmlns:a16="http://schemas.microsoft.com/office/drawing/2014/main" id="{AE4F4420-8863-F2A7-E656-0AB00FE8E6A7}"/>
              </a:ext>
            </a:extLst>
          </xdr:cNvPr>
          <xdr:cNvSpPr txBox="1"/>
        </xdr:nvSpPr>
        <xdr:spPr>
          <a:xfrm>
            <a:off x="2207777" y="1028699"/>
            <a:ext cx="3099807" cy="391114"/>
          </a:xfrm>
          <a:prstGeom prst="rect">
            <a:avLst/>
          </a:prstGeom>
          <a:solidFill>
            <a:sysClr val="window" lastClr="FFFFFF"/>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pP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8" name="直線コネクタ 7">
            <a:extLst>
              <a:ext uri="{FF2B5EF4-FFF2-40B4-BE49-F238E27FC236}">
                <a16:creationId xmlns:a16="http://schemas.microsoft.com/office/drawing/2014/main" id="{D5730752-D787-63FC-6BB1-65A0553BD546}"/>
              </a:ext>
            </a:extLst>
          </xdr:cNvPr>
          <xdr:cNvCxnSpPr/>
        </xdr:nvCxnSpPr>
        <xdr:spPr>
          <a:xfrm>
            <a:off x="1857670" y="247650"/>
            <a:ext cx="351733" cy="113"/>
          </a:xfrm>
          <a:prstGeom prst="line">
            <a:avLst/>
          </a:prstGeom>
          <a:noFill/>
          <a:ln w="6350" cap="flat" cmpd="sng" algn="ctr">
            <a:solidFill>
              <a:sysClr val="windowText" lastClr="000000"/>
            </a:solidFill>
            <a:prstDash val="solid"/>
            <a:miter lim="800000"/>
          </a:ln>
          <a:effectLst/>
        </xdr:spPr>
      </xdr:cxnSp>
      <xdr:cxnSp macro="">
        <xdr:nvCxnSpPr>
          <xdr:cNvPr id="9" name="直線コネクタ 8">
            <a:extLst>
              <a:ext uri="{FF2B5EF4-FFF2-40B4-BE49-F238E27FC236}">
                <a16:creationId xmlns:a16="http://schemas.microsoft.com/office/drawing/2014/main" id="{B9F78CF6-BF94-6ED3-BCE8-A44A49DEEAD9}"/>
              </a:ext>
            </a:extLst>
          </xdr:cNvPr>
          <xdr:cNvCxnSpPr/>
        </xdr:nvCxnSpPr>
        <xdr:spPr>
          <a:xfrm>
            <a:off x="1971324" y="247651"/>
            <a:ext cx="0" cy="976605"/>
          </a:xfrm>
          <a:prstGeom prst="line">
            <a:avLst/>
          </a:prstGeom>
          <a:noFill/>
          <a:ln w="6350" cap="flat" cmpd="sng" algn="ctr">
            <a:solidFill>
              <a:sysClr val="windowText" lastClr="000000"/>
            </a:solidFill>
            <a:prstDash val="solid"/>
            <a:miter lim="800000"/>
          </a:ln>
          <a:effectLst/>
        </xdr:spPr>
      </xdr:cxnSp>
      <xdr:cxnSp macro="">
        <xdr:nvCxnSpPr>
          <xdr:cNvPr id="10" name="直線コネクタ 9">
            <a:extLst>
              <a:ext uri="{FF2B5EF4-FFF2-40B4-BE49-F238E27FC236}">
                <a16:creationId xmlns:a16="http://schemas.microsoft.com/office/drawing/2014/main" id="{C6DC9E0A-8563-4C68-BB73-E2C5A65759ED}"/>
              </a:ext>
            </a:extLst>
          </xdr:cNvPr>
          <xdr:cNvCxnSpPr/>
        </xdr:nvCxnSpPr>
        <xdr:spPr>
          <a:xfrm>
            <a:off x="1971440" y="719323"/>
            <a:ext cx="236335" cy="0"/>
          </a:xfrm>
          <a:prstGeom prst="line">
            <a:avLst/>
          </a:prstGeom>
          <a:noFill/>
          <a:ln w="6350" cap="flat" cmpd="sng" algn="ctr">
            <a:solidFill>
              <a:sysClr val="windowText" lastClr="000000"/>
            </a:solidFill>
            <a:prstDash val="solid"/>
            <a:miter lim="800000"/>
          </a:ln>
          <a:effectLst/>
        </xdr:spPr>
      </xdr:cxnSp>
      <xdr:cxnSp macro="">
        <xdr:nvCxnSpPr>
          <xdr:cNvPr id="11" name="直線コネクタ 10">
            <a:extLst>
              <a:ext uri="{FF2B5EF4-FFF2-40B4-BE49-F238E27FC236}">
                <a16:creationId xmlns:a16="http://schemas.microsoft.com/office/drawing/2014/main" id="{B9B1647E-DBC1-4188-BA63-A7D8AE1334BD}"/>
              </a:ext>
            </a:extLst>
          </xdr:cNvPr>
          <xdr:cNvCxnSpPr/>
        </xdr:nvCxnSpPr>
        <xdr:spPr>
          <a:xfrm>
            <a:off x="1971344" y="1224256"/>
            <a:ext cx="236432" cy="0"/>
          </a:xfrm>
          <a:prstGeom prst="line">
            <a:avLst/>
          </a:prstGeom>
          <a:noFill/>
          <a:ln w="6350" cap="flat" cmpd="sng" algn="ctr">
            <a:solidFill>
              <a:sysClr val="windowText" lastClr="000000"/>
            </a:solidFill>
            <a:prstDash val="solid"/>
            <a:miter lim="800000"/>
          </a:ln>
          <a:effectLst/>
        </xdr:spPr>
      </xdr:cxnSp>
    </xdr:grpSp>
    <xdr:clientData/>
  </xdr:twoCellAnchor>
  <xdr:twoCellAnchor>
    <xdr:from>
      <xdr:col>11</xdr:col>
      <xdr:colOff>266700</xdr:colOff>
      <xdr:row>30</xdr:row>
      <xdr:rowOff>334010</xdr:rowOff>
    </xdr:from>
    <xdr:to>
      <xdr:col>16</xdr:col>
      <xdr:colOff>654685</xdr:colOff>
      <xdr:row>30</xdr:row>
      <xdr:rowOff>708660</xdr:rowOff>
    </xdr:to>
    <xdr:sp macro="" textlink="">
      <xdr:nvSpPr>
        <xdr:cNvPr id="12" name="テキスト ボックス 1322668932">
          <a:extLst>
            <a:ext uri="{FF2B5EF4-FFF2-40B4-BE49-F238E27FC236}">
              <a16:creationId xmlns:a16="http://schemas.microsoft.com/office/drawing/2014/main" id="{575DB976-DDAE-4667-A2E2-D3DCB6AB01B4}"/>
            </a:ext>
          </a:extLst>
        </xdr:cNvPr>
        <xdr:cNvSpPr txBox="1"/>
      </xdr:nvSpPr>
      <xdr:spPr>
        <a:xfrm rot="10800000" flipV="1">
          <a:off x="6962775" y="10754360"/>
          <a:ext cx="3674110" cy="374650"/>
        </a:xfrm>
        <a:prstGeom prst="rect">
          <a:avLst/>
        </a:prstGeom>
        <a:solidFill>
          <a:sysClr val="window" lastClr="FFFFFF"/>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pP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15</xdr:col>
      <xdr:colOff>82550</xdr:colOff>
      <xdr:row>30</xdr:row>
      <xdr:rowOff>335280</xdr:rowOff>
    </xdr:from>
    <xdr:to>
      <xdr:col>20</xdr:col>
      <xdr:colOff>459105</xdr:colOff>
      <xdr:row>30</xdr:row>
      <xdr:rowOff>713740</xdr:rowOff>
    </xdr:to>
    <xdr:sp macro="" textlink="">
      <xdr:nvSpPr>
        <xdr:cNvPr id="13" name="テキスト ボックス 150499583">
          <a:extLst>
            <a:ext uri="{FF2B5EF4-FFF2-40B4-BE49-F238E27FC236}">
              <a16:creationId xmlns:a16="http://schemas.microsoft.com/office/drawing/2014/main" id="{69170E57-85EA-40B9-81E6-0A02E8E73BC0}"/>
            </a:ext>
          </a:extLst>
        </xdr:cNvPr>
        <xdr:cNvSpPr txBox="1"/>
      </xdr:nvSpPr>
      <xdr:spPr>
        <a:xfrm rot="10800000" flipV="1">
          <a:off x="9431704" y="10724857"/>
          <a:ext cx="3673670" cy="378460"/>
        </a:xfrm>
        <a:prstGeom prst="rect">
          <a:avLst/>
        </a:prstGeom>
        <a:solidFill>
          <a:sysClr val="window" lastClr="FFFFFF"/>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pP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C4A90-CFF9-412A-AD2A-F72AAE22DC25}">
  <dimension ref="B2:M9"/>
  <sheetViews>
    <sheetView workbookViewId="0"/>
  </sheetViews>
  <sheetFormatPr defaultRowHeight="18.45"/>
  <cols>
    <col min="1" max="1" width="2.85546875" customWidth="1"/>
    <col min="2" max="2" width="12.35546875" bestFit="1" customWidth="1"/>
    <col min="3" max="3" width="10.35546875" bestFit="1" customWidth="1"/>
    <col min="4" max="4" width="4.5" customWidth="1"/>
    <col min="5" max="5" width="8.640625" bestFit="1" customWidth="1"/>
    <col min="6" max="6" width="10.35546875" bestFit="1" customWidth="1"/>
    <col min="7" max="7" width="4.7109375" customWidth="1"/>
    <col min="8" max="8" width="12.35546875" bestFit="1" customWidth="1"/>
    <col min="11" max="11" width="12.35546875" bestFit="1" customWidth="1"/>
    <col min="13" max="13" width="10.35546875" bestFit="1" customWidth="1"/>
  </cols>
  <sheetData>
    <row r="2" spans="2:13">
      <c r="B2" s="58" t="s">
        <v>10</v>
      </c>
      <c r="C2" s="59" t="s">
        <v>106</v>
      </c>
      <c r="E2" s="2" t="s">
        <v>115</v>
      </c>
      <c r="F2" s="60"/>
      <c r="H2" s="60" t="s">
        <v>117</v>
      </c>
      <c r="I2" s="60"/>
      <c r="K2" t="s">
        <v>140</v>
      </c>
    </row>
    <row r="3" spans="2:13">
      <c r="B3" s="60" t="s">
        <v>105</v>
      </c>
      <c r="C3" s="61">
        <v>0.5</v>
      </c>
      <c r="E3" s="2" t="s">
        <v>112</v>
      </c>
      <c r="F3" s="60" t="str">
        <f>IF('様式１ 支給申請書'!D24="○","○","×")</f>
        <v>×</v>
      </c>
      <c r="H3" s="58" t="s">
        <v>112</v>
      </c>
      <c r="I3" s="60" t="b">
        <f>AND(F3=E7,F4=F7,F5=F7)</f>
        <v>0</v>
      </c>
      <c r="K3">
        <f>'別添　経費内訳'!E47</f>
        <v>0</v>
      </c>
    </row>
    <row r="4" spans="2:13">
      <c r="B4" s="60" t="s">
        <v>215</v>
      </c>
      <c r="C4" s="61">
        <v>0.66666666666666663</v>
      </c>
      <c r="E4" s="2" t="s">
        <v>113</v>
      </c>
      <c r="F4" s="60" t="str">
        <f>IF('様式１ 支給申請書'!D25="○","○","×")</f>
        <v>×</v>
      </c>
      <c r="H4" s="58" t="s">
        <v>113</v>
      </c>
      <c r="I4" s="60" t="b">
        <f>AND(F3=F7,F4=E7,F5=F7)</f>
        <v>0</v>
      </c>
    </row>
    <row r="5" spans="2:13">
      <c r="E5" s="2" t="s">
        <v>114</v>
      </c>
      <c r="F5" s="60" t="str">
        <f>IF('様式１ 支給申請書'!D26="○","○","×")</f>
        <v>×</v>
      </c>
      <c r="H5" s="58" t="s">
        <v>114</v>
      </c>
      <c r="I5" s="60" t="b">
        <f>AND(F3=F7,F4=F7,F5=E7)</f>
        <v>0</v>
      </c>
    </row>
    <row r="6" spans="2:13">
      <c r="H6" s="58" t="s">
        <v>116</v>
      </c>
      <c r="I6" s="60" t="b">
        <f>AND(F3=E7,F4=E7,F5=F7)</f>
        <v>0</v>
      </c>
    </row>
    <row r="7" spans="2:13">
      <c r="E7" s="57" t="s">
        <v>121</v>
      </c>
      <c r="F7" t="s">
        <v>122</v>
      </c>
      <c r="H7" s="58" t="s">
        <v>118</v>
      </c>
      <c r="I7" s="60" t="b">
        <f>AND(F3=E7,F4=F7,F5=E7)</f>
        <v>0</v>
      </c>
      <c r="M7" s="1"/>
    </row>
    <row r="8" spans="2:13">
      <c r="E8" t="b">
        <v>1</v>
      </c>
      <c r="F8" t="b">
        <v>0</v>
      </c>
      <c r="H8" s="58" t="s">
        <v>119</v>
      </c>
      <c r="I8" s="60" t="b">
        <f>AND(F3=F7,F4=E7,F5=E7)</f>
        <v>0</v>
      </c>
      <c r="M8" s="1"/>
    </row>
    <row r="9" spans="2:13">
      <c r="H9" s="58" t="s">
        <v>120</v>
      </c>
      <c r="I9" s="60" t="b">
        <f>AND(F3=E7,F4=E7,F5=E7)</f>
        <v>0</v>
      </c>
    </row>
  </sheetData>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19EC1-BB37-41B2-ADF6-1A916F9C39E8}">
  <sheetPr>
    <tabColor theme="9" tint="0.79998168889431442"/>
  </sheetPr>
  <dimension ref="B1:M45"/>
  <sheetViews>
    <sheetView showZeros="0" tabSelected="1" view="pageBreakPreview" zoomScaleNormal="100" zoomScaleSheetLayoutView="100" workbookViewId="0">
      <selection activeCell="I3" sqref="I3"/>
    </sheetView>
  </sheetViews>
  <sheetFormatPr defaultColWidth="9" defaultRowHeight="16.5" customHeight="1"/>
  <cols>
    <col min="1" max="1" width="3.140625" style="68" customWidth="1"/>
    <col min="2" max="2" width="3.640625" style="68" customWidth="1"/>
    <col min="3" max="3" width="1.140625" style="68" customWidth="1"/>
    <col min="4" max="4" width="4.640625" style="68" customWidth="1"/>
    <col min="5" max="5" width="15.35546875" style="68" customWidth="1"/>
    <col min="6" max="6" width="11" style="68" customWidth="1"/>
    <col min="7" max="7" width="16.85546875" style="68" customWidth="1"/>
    <col min="8" max="8" width="12.640625" style="68" customWidth="1"/>
    <col min="9" max="9" width="14.85546875" style="68" customWidth="1"/>
    <col min="10" max="10" width="5.140625" style="68" customWidth="1"/>
    <col min="11" max="13" width="10.640625" style="68" customWidth="1"/>
    <col min="14" max="16384" width="9" style="68"/>
  </cols>
  <sheetData>
    <row r="1" spans="2:10" ht="16" customHeight="1">
      <c r="B1" s="67"/>
      <c r="F1" s="69"/>
      <c r="H1" s="70"/>
      <c r="I1" s="71"/>
      <c r="J1" s="71"/>
    </row>
    <row r="2" spans="2:10" ht="16.5" customHeight="1">
      <c r="B2" s="72" t="s">
        <v>101</v>
      </c>
      <c r="C2" s="72"/>
      <c r="D2" s="72"/>
      <c r="E2" s="72"/>
      <c r="F2" s="72"/>
      <c r="G2" s="72"/>
      <c r="H2" s="72"/>
      <c r="I2" s="72"/>
      <c r="J2" s="72"/>
    </row>
    <row r="3" spans="2:10" ht="16.5" customHeight="1">
      <c r="B3" s="72"/>
      <c r="C3" s="72"/>
      <c r="D3" s="72"/>
      <c r="E3" s="72"/>
      <c r="F3" s="72"/>
      <c r="G3" s="72"/>
      <c r="H3" s="79"/>
      <c r="I3" s="3"/>
      <c r="J3" s="73"/>
    </row>
    <row r="4" spans="2:10" ht="10" customHeight="1">
      <c r="B4" s="72"/>
      <c r="C4" s="72"/>
      <c r="D4" s="72"/>
      <c r="E4" s="72"/>
      <c r="F4" s="72"/>
      <c r="G4" s="72"/>
      <c r="H4" s="72"/>
      <c r="I4" s="74"/>
      <c r="J4" s="73"/>
    </row>
    <row r="5" spans="2:10" ht="16.5" customHeight="1">
      <c r="B5" s="72"/>
      <c r="C5" s="72" t="s">
        <v>153</v>
      </c>
      <c r="D5" s="72"/>
      <c r="E5" s="72"/>
      <c r="F5" s="72"/>
      <c r="G5" s="72"/>
      <c r="H5" s="72"/>
      <c r="I5" s="72"/>
      <c r="J5" s="72"/>
    </row>
    <row r="6" spans="2:10" ht="10.5" customHeight="1">
      <c r="B6" s="72"/>
      <c r="C6" s="72"/>
      <c r="D6" s="72"/>
      <c r="E6" s="72"/>
      <c r="F6" s="72"/>
      <c r="G6" s="72"/>
      <c r="H6" s="72"/>
      <c r="I6" s="72"/>
      <c r="J6" s="72"/>
    </row>
    <row r="7" spans="2:10" ht="18" customHeight="1">
      <c r="B7" s="72"/>
      <c r="C7" s="72"/>
      <c r="D7" s="72"/>
      <c r="E7" s="72"/>
      <c r="F7" s="75" t="s">
        <v>158</v>
      </c>
      <c r="G7" s="204"/>
      <c r="H7" s="204"/>
      <c r="I7" s="204"/>
      <c r="J7" s="76"/>
    </row>
    <row r="8" spans="2:10" ht="18" customHeight="1">
      <c r="B8" s="72"/>
      <c r="C8" s="72"/>
      <c r="D8" s="72"/>
      <c r="E8" s="72"/>
      <c r="F8" s="75"/>
      <c r="G8" s="205"/>
      <c r="H8" s="205"/>
      <c r="I8" s="205"/>
      <c r="J8" s="77"/>
    </row>
    <row r="9" spans="2:10" ht="18" customHeight="1">
      <c r="B9" s="72"/>
      <c r="C9" s="72"/>
      <c r="D9" s="72"/>
      <c r="E9" s="72"/>
      <c r="F9" s="75"/>
      <c r="G9" s="205"/>
      <c r="H9" s="205"/>
      <c r="I9" s="205"/>
      <c r="J9" s="78"/>
    </row>
    <row r="10" spans="2:10" ht="18" customHeight="1">
      <c r="B10" s="72"/>
      <c r="C10" s="72"/>
      <c r="D10" s="72"/>
      <c r="E10" s="72"/>
      <c r="F10" s="75" t="s">
        <v>159</v>
      </c>
      <c r="G10" s="205"/>
      <c r="H10" s="205"/>
      <c r="I10" s="205"/>
      <c r="J10" s="77"/>
    </row>
    <row r="11" spans="2:10" ht="18" customHeight="1">
      <c r="B11" s="72"/>
      <c r="C11" s="72"/>
      <c r="D11" s="72"/>
      <c r="E11" s="72"/>
      <c r="F11" s="75" t="s">
        <v>160</v>
      </c>
      <c r="G11" s="205"/>
      <c r="H11" s="205"/>
      <c r="I11" s="205"/>
      <c r="J11" s="77"/>
    </row>
    <row r="12" spans="2:10" ht="18" customHeight="1">
      <c r="B12" s="72"/>
      <c r="C12" s="72"/>
      <c r="D12" s="72"/>
      <c r="E12" s="72"/>
      <c r="F12" s="75" t="s">
        <v>107</v>
      </c>
      <c r="G12" s="205"/>
      <c r="H12" s="205"/>
      <c r="I12" s="205"/>
      <c r="J12" s="77"/>
    </row>
    <row r="13" spans="2:10" ht="18" customHeight="1">
      <c r="B13" s="72"/>
      <c r="C13" s="72"/>
      <c r="D13" s="72"/>
      <c r="E13" s="72"/>
      <c r="F13" s="75" t="s">
        <v>161</v>
      </c>
      <c r="G13" s="206"/>
      <c r="H13" s="206"/>
      <c r="I13" s="206"/>
      <c r="J13" s="77"/>
    </row>
    <row r="14" spans="2:10" ht="16.5" customHeight="1">
      <c r="B14" s="72"/>
      <c r="C14" s="72"/>
      <c r="D14" s="72"/>
      <c r="E14" s="72"/>
      <c r="F14" s="72"/>
      <c r="G14" s="72"/>
      <c r="H14" s="72"/>
      <c r="I14" s="72"/>
      <c r="J14" s="72"/>
    </row>
    <row r="15" spans="2:10" ht="14.15">
      <c r="B15" s="207" t="s">
        <v>179</v>
      </c>
      <c r="C15" s="207"/>
      <c r="D15" s="207"/>
      <c r="E15" s="207"/>
      <c r="F15" s="207"/>
      <c r="G15" s="207"/>
      <c r="H15" s="207"/>
      <c r="I15" s="207"/>
      <c r="J15" s="79"/>
    </row>
    <row r="16" spans="2:10" ht="16.5" customHeight="1">
      <c r="B16" s="72"/>
      <c r="C16" s="72"/>
      <c r="D16" s="72"/>
      <c r="E16" s="72"/>
      <c r="F16" s="72"/>
      <c r="G16" s="72"/>
      <c r="H16" s="72"/>
      <c r="I16" s="80"/>
      <c r="J16" s="72"/>
    </row>
    <row r="17" spans="2:13" ht="29.15" customHeight="1">
      <c r="B17" s="208" t="s">
        <v>194</v>
      </c>
      <c r="C17" s="208"/>
      <c r="D17" s="208"/>
      <c r="E17" s="208"/>
      <c r="F17" s="208"/>
      <c r="G17" s="208"/>
      <c r="H17" s="208"/>
      <c r="I17" s="208"/>
      <c r="J17" s="81"/>
    </row>
    <row r="18" spans="2:13" ht="14.15">
      <c r="B18" s="209" t="s">
        <v>2</v>
      </c>
      <c r="C18" s="209"/>
      <c r="D18" s="209"/>
      <c r="E18" s="209"/>
      <c r="F18" s="209"/>
      <c r="G18" s="209"/>
      <c r="H18" s="209"/>
      <c r="I18" s="209"/>
      <c r="J18" s="72"/>
    </row>
    <row r="19" spans="2:13" ht="18" customHeight="1">
      <c r="B19" s="72">
        <v>1</v>
      </c>
      <c r="C19" s="72"/>
      <c r="D19" s="72" t="s">
        <v>100</v>
      </c>
      <c r="E19" s="72"/>
      <c r="F19" s="72"/>
      <c r="G19" s="72"/>
      <c r="H19" s="72"/>
      <c r="I19" s="72"/>
      <c r="J19" s="72"/>
    </row>
    <row r="20" spans="2:13" ht="29.15" customHeight="1">
      <c r="B20" s="72"/>
      <c r="C20" s="72"/>
      <c r="D20" s="203"/>
      <c r="E20" s="203"/>
      <c r="F20" s="203"/>
      <c r="G20" s="203"/>
      <c r="H20" s="203"/>
      <c r="I20" s="203"/>
      <c r="J20" s="72"/>
    </row>
    <row r="21" spans="2:13" ht="8.15" customHeight="1">
      <c r="B21" s="72"/>
      <c r="C21" s="80"/>
      <c r="D21" s="80"/>
      <c r="E21" s="80"/>
      <c r="F21" s="80"/>
      <c r="G21" s="80"/>
      <c r="H21" s="80"/>
      <c r="I21" s="80"/>
      <c r="J21" s="72"/>
    </row>
    <row r="22" spans="2:13" ht="18" customHeight="1">
      <c r="B22" s="72">
        <v>2</v>
      </c>
      <c r="C22" s="72"/>
      <c r="D22" s="72" t="s">
        <v>5</v>
      </c>
      <c r="E22" s="72"/>
      <c r="F22" s="72"/>
      <c r="G22" s="72"/>
      <c r="H22" s="72"/>
      <c r="I22" s="72"/>
      <c r="J22" s="72"/>
      <c r="M22" s="82"/>
    </row>
    <row r="23" spans="2:13" ht="18" customHeight="1">
      <c r="B23" s="72"/>
      <c r="C23" s="72"/>
      <c r="D23" s="83"/>
      <c r="E23" s="84" t="s">
        <v>7</v>
      </c>
      <c r="F23" s="85"/>
      <c r="G23" s="85"/>
      <c r="H23" s="85"/>
      <c r="I23" s="86"/>
      <c r="J23" s="72"/>
      <c r="M23" s="82"/>
    </row>
    <row r="24" spans="2:13" ht="18" customHeight="1">
      <c r="B24" s="72"/>
      <c r="C24" s="72"/>
      <c r="D24" s="55"/>
      <c r="E24" s="87" t="s">
        <v>109</v>
      </c>
      <c r="F24" s="88"/>
      <c r="G24" s="88"/>
      <c r="H24" s="88"/>
      <c r="I24" s="89"/>
      <c r="J24" s="72"/>
      <c r="M24" s="82"/>
    </row>
    <row r="25" spans="2:13" ht="18" customHeight="1">
      <c r="B25" s="72"/>
      <c r="C25" s="72"/>
      <c r="D25" s="55"/>
      <c r="E25" s="87" t="s">
        <v>110</v>
      </c>
      <c r="F25" s="88"/>
      <c r="G25" s="88"/>
      <c r="H25" s="88"/>
      <c r="I25" s="89"/>
      <c r="J25" s="72"/>
      <c r="M25" s="82"/>
    </row>
    <row r="26" spans="2:13" ht="18" customHeight="1">
      <c r="B26" s="72"/>
      <c r="C26" s="72"/>
      <c r="D26" s="55"/>
      <c r="E26" s="90" t="s">
        <v>111</v>
      </c>
      <c r="F26" s="91"/>
      <c r="G26" s="91"/>
      <c r="H26" s="91"/>
      <c r="I26" s="92"/>
      <c r="J26" s="72"/>
      <c r="M26" s="82"/>
    </row>
    <row r="27" spans="2:13" ht="8.15" customHeight="1">
      <c r="B27" s="72"/>
      <c r="C27" s="72"/>
      <c r="D27" s="72"/>
      <c r="E27" s="72"/>
      <c r="F27" s="72"/>
      <c r="G27" s="72"/>
      <c r="H27" s="72"/>
      <c r="I27" s="72"/>
      <c r="J27" s="72"/>
    </row>
    <row r="28" spans="2:13" ht="18" customHeight="1">
      <c r="B28" s="72">
        <v>3</v>
      </c>
      <c r="C28" s="72"/>
      <c r="D28" s="72" t="s">
        <v>180</v>
      </c>
      <c r="E28" s="72"/>
      <c r="F28" s="72"/>
      <c r="G28" s="72"/>
      <c r="H28" s="72"/>
      <c r="I28" s="72"/>
      <c r="J28" s="72"/>
    </row>
    <row r="29" spans="2:13" ht="18" customHeight="1">
      <c r="B29" s="72"/>
      <c r="C29" s="72"/>
      <c r="D29" s="72" t="s">
        <v>102</v>
      </c>
      <c r="E29" s="72"/>
      <c r="F29" s="72"/>
      <c r="G29" s="72"/>
      <c r="H29" s="72"/>
      <c r="I29" s="72"/>
      <c r="J29" s="72"/>
    </row>
    <row r="30" spans="2:13" ht="8.15" customHeight="1">
      <c r="B30" s="72"/>
      <c r="C30" s="72"/>
      <c r="D30" s="72"/>
      <c r="E30" s="72"/>
      <c r="F30" s="72"/>
      <c r="G30" s="72"/>
      <c r="H30" s="72"/>
      <c r="I30" s="72"/>
      <c r="J30" s="72"/>
    </row>
    <row r="31" spans="2:13" ht="18" customHeight="1">
      <c r="B31" s="72">
        <v>4</v>
      </c>
      <c r="C31" s="72"/>
      <c r="D31" s="72" t="s">
        <v>9</v>
      </c>
      <c r="E31" s="72"/>
      <c r="F31" s="72"/>
      <c r="G31" s="72"/>
      <c r="H31" s="72"/>
      <c r="I31" s="72"/>
      <c r="J31" s="72"/>
    </row>
    <row r="32" spans="2:13" ht="18" customHeight="1">
      <c r="B32" s="72"/>
      <c r="C32" s="72"/>
      <c r="D32" s="87" t="s">
        <v>10</v>
      </c>
      <c r="E32" s="88"/>
      <c r="F32" s="219"/>
      <c r="G32" s="220"/>
      <c r="H32" s="220"/>
      <c r="I32" s="221"/>
      <c r="J32" s="72"/>
    </row>
    <row r="33" spans="2:12" ht="18" customHeight="1">
      <c r="B33" s="72"/>
      <c r="C33" s="72"/>
      <c r="D33" s="87" t="s">
        <v>3</v>
      </c>
      <c r="E33" s="88"/>
      <c r="F33" s="219"/>
      <c r="G33" s="220"/>
      <c r="H33" s="220"/>
      <c r="I33" s="221"/>
      <c r="J33" s="72"/>
    </row>
    <row r="34" spans="2:12" ht="18" customHeight="1">
      <c r="B34" s="72"/>
      <c r="C34" s="72"/>
      <c r="D34" s="87" t="s">
        <v>4</v>
      </c>
      <c r="E34" s="88"/>
      <c r="F34" s="210"/>
      <c r="G34" s="211"/>
      <c r="H34" s="211"/>
      <c r="I34" s="212"/>
      <c r="J34" s="72"/>
    </row>
    <row r="35" spans="2:12" ht="18" customHeight="1">
      <c r="B35" s="72"/>
      <c r="C35" s="72"/>
      <c r="D35" s="87" t="s">
        <v>11</v>
      </c>
      <c r="E35" s="88"/>
      <c r="F35" s="222"/>
      <c r="G35" s="223"/>
      <c r="H35" s="223"/>
      <c r="I35" s="224"/>
      <c r="J35" s="72"/>
    </row>
    <row r="36" spans="2:12" ht="18" customHeight="1">
      <c r="B36" s="72"/>
      <c r="C36" s="72"/>
      <c r="D36" s="87" t="s">
        <v>12</v>
      </c>
      <c r="E36" s="88"/>
      <c r="F36" s="210"/>
      <c r="G36" s="211"/>
      <c r="H36" s="211"/>
      <c r="I36" s="212"/>
      <c r="J36" s="72"/>
    </row>
    <row r="37" spans="2:12" ht="18" customHeight="1">
      <c r="B37" s="72"/>
      <c r="C37" s="72"/>
      <c r="D37" s="87" t="s">
        <v>13</v>
      </c>
      <c r="E37" s="88"/>
      <c r="F37" s="210"/>
      <c r="G37" s="211"/>
      <c r="H37" s="211"/>
      <c r="I37" s="212"/>
      <c r="J37" s="72"/>
    </row>
    <row r="38" spans="2:12" ht="8.15" customHeight="1">
      <c r="B38" s="72"/>
      <c r="C38" s="72"/>
      <c r="D38" s="72"/>
      <c r="E38" s="72"/>
      <c r="F38" s="72"/>
      <c r="G38" s="72"/>
      <c r="H38" s="72"/>
      <c r="I38" s="72"/>
      <c r="J38" s="72"/>
      <c r="L38" s="79"/>
    </row>
    <row r="39" spans="2:12" ht="18" customHeight="1">
      <c r="B39" s="72">
        <v>5</v>
      </c>
      <c r="C39" s="72"/>
      <c r="D39" s="72" t="s">
        <v>14</v>
      </c>
      <c r="E39" s="72"/>
      <c r="F39" s="72"/>
      <c r="G39" s="72"/>
      <c r="H39" s="72"/>
      <c r="I39" s="72"/>
      <c r="J39" s="72"/>
      <c r="L39" s="79"/>
    </row>
    <row r="40" spans="2:12" ht="18" customHeight="1">
      <c r="B40" s="72"/>
      <c r="C40" s="72"/>
      <c r="D40" s="87" t="s">
        <v>181</v>
      </c>
      <c r="E40" s="88"/>
      <c r="F40" s="213" t="str">
        <f>IF(リスト!K3=0,"",リスト!K3)</f>
        <v/>
      </c>
      <c r="G40" s="214"/>
      <c r="H40" s="214"/>
      <c r="I40" s="215"/>
      <c r="J40" s="72"/>
    </row>
    <row r="41" spans="2:12" ht="18" customHeight="1">
      <c r="B41" s="72"/>
      <c r="C41" s="72"/>
      <c r="D41" s="87" t="s">
        <v>16</v>
      </c>
      <c r="E41" s="88"/>
      <c r="F41" s="216" t="str" cm="1">
        <f t="array" ref="F41">IF(OR(F40="",F32=""),"",_xlfn.IFS(F32=リスト!B3,リスト!C3,F32=リスト!B4,リスト!C4))</f>
        <v/>
      </c>
      <c r="G41" s="217"/>
      <c r="H41" s="217"/>
      <c r="I41" s="218"/>
      <c r="J41" s="72"/>
    </row>
    <row r="42" spans="2:12" ht="18" customHeight="1">
      <c r="B42" s="72"/>
      <c r="C42" s="72"/>
      <c r="D42" s="87" t="s">
        <v>17</v>
      </c>
      <c r="E42" s="88"/>
      <c r="F42" s="213" t="str">
        <f>IF(OR(F40="",F41=""),"",IF(F40*F41&gt;2000000,2000000,ROUNDDOWN(F40*F41,-3)))</f>
        <v/>
      </c>
      <c r="G42" s="214"/>
      <c r="H42" s="214"/>
      <c r="I42" s="215"/>
      <c r="J42" s="72"/>
    </row>
    <row r="43" spans="2:12" ht="8.15" customHeight="1">
      <c r="B43" s="72"/>
      <c r="C43" s="72"/>
      <c r="D43" s="72"/>
      <c r="E43" s="72"/>
      <c r="F43" s="72"/>
      <c r="G43" s="72"/>
      <c r="H43" s="72"/>
      <c r="I43" s="72"/>
      <c r="J43" s="72"/>
      <c r="L43" s="79"/>
    </row>
    <row r="44" spans="2:12" ht="14.15">
      <c r="B44" s="72" t="s">
        <v>18</v>
      </c>
      <c r="C44" s="72"/>
      <c r="D44" s="72"/>
      <c r="E44" s="72"/>
      <c r="F44" s="93"/>
      <c r="G44" s="93"/>
      <c r="H44" s="93"/>
      <c r="I44" s="93"/>
      <c r="J44" s="72"/>
    </row>
    <row r="45" spans="2:12" ht="16.5" customHeight="1">
      <c r="B45" s="94"/>
      <c r="C45" s="94"/>
      <c r="D45" s="94"/>
      <c r="E45" s="94"/>
      <c r="F45" s="94"/>
      <c r="G45" s="94"/>
      <c r="H45" s="94"/>
      <c r="I45" s="94"/>
      <c r="J45" s="94"/>
    </row>
  </sheetData>
  <sheetProtection algorithmName="SHA-512" hashValue="V/yMer5innrHq/Eo5noy+t0G1sG920MGAlJitTTCsbmNXwDrXEK68UcvIYgDYFQYa5ZY7P4mrhpo12UJid12cg==" saltValue="k3/16Fa9ErgzFcJszF/zbw==" spinCount="100000" sheet="1" formatRows="0" selectLockedCells="1"/>
  <mergeCells count="20">
    <mergeCell ref="F37:I37"/>
    <mergeCell ref="F40:I40"/>
    <mergeCell ref="F41:I41"/>
    <mergeCell ref="F42:I42"/>
    <mergeCell ref="F32:I32"/>
    <mergeCell ref="F33:I33"/>
    <mergeCell ref="F34:I34"/>
    <mergeCell ref="F35:I35"/>
    <mergeCell ref="F36:I36"/>
    <mergeCell ref="D20:I20"/>
    <mergeCell ref="G7:I7"/>
    <mergeCell ref="G8:I8"/>
    <mergeCell ref="G9:I9"/>
    <mergeCell ref="G10:I10"/>
    <mergeCell ref="G11:I11"/>
    <mergeCell ref="G12:I12"/>
    <mergeCell ref="G13:I13"/>
    <mergeCell ref="B15:I15"/>
    <mergeCell ref="B17:I17"/>
    <mergeCell ref="B18:I18"/>
  </mergeCells>
  <phoneticPr fontId="4"/>
  <conditionalFormatting sqref="D20">
    <cfRule type="containsBlanks" dxfId="29" priority="8">
      <formula>LEN(TRIM(D20))=0</formula>
    </cfRule>
  </conditionalFormatting>
  <conditionalFormatting sqref="D24:D26">
    <cfRule type="containsBlanks" dxfId="28" priority="4">
      <formula>LEN(TRIM(D24))=0</formula>
    </cfRule>
  </conditionalFormatting>
  <conditionalFormatting sqref="F32:F37">
    <cfRule type="containsBlanks" dxfId="27" priority="6">
      <formula>LEN(TRIM(F32))=0</formula>
    </cfRule>
  </conditionalFormatting>
  <conditionalFormatting sqref="G7:G13">
    <cfRule type="containsBlanks" dxfId="26" priority="7">
      <formula>LEN(TRIM(G7))=0</formula>
    </cfRule>
  </conditionalFormatting>
  <conditionalFormatting sqref="G7:I13 D20:I20 D24:D26 F32:I37">
    <cfRule type="containsBlanks" dxfId="25" priority="1">
      <formula>LEN(TRIM(D7))=0</formula>
    </cfRule>
  </conditionalFormatting>
  <conditionalFormatting sqref="I3">
    <cfRule type="containsBlanks" dxfId="24" priority="2">
      <formula>LEN(TRIM(I3))=0</formula>
    </cfRule>
    <cfRule type="containsBlanks" dxfId="23" priority="5">
      <formula>LEN(TRIM(I3))=0</formula>
    </cfRule>
  </conditionalFormatting>
  <dataValidations count="1">
    <dataValidation type="list" allowBlank="1" showInputMessage="1" showErrorMessage="1" sqref="D24:D26" xr:uid="{2A9E844D-FA9E-4B17-9AF5-D3E385FED9CF}">
      <formula1>"○"</formula1>
    </dataValidation>
  </dataValidations>
  <printOptions horizontalCentered="1"/>
  <pageMargins left="0.70866141732283472" right="0.70866141732283472" top="0.74803149606299213" bottom="0.74803149606299213" header="0.31496062992125984" footer="0.31496062992125984"/>
  <pageSetup paperSize="9" orientation="portrait" errors="blank"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90D9219-5E88-4D24-9428-034077C940B0}">
          <x14:formula1>
            <xm:f>リスト!$B$3:$B$4</xm:f>
          </x14:formula1>
          <xm:sqref>F32:I32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9145F-DB94-4D26-B6B4-3A47650F16F8}">
  <sheetPr>
    <tabColor theme="9" tint="0.79998168889431442"/>
  </sheetPr>
  <dimension ref="B1:N39"/>
  <sheetViews>
    <sheetView showZeros="0" view="pageBreakPreview" zoomScaleNormal="100" zoomScaleSheetLayoutView="100" workbookViewId="0">
      <selection activeCell="D18" sqref="D18"/>
    </sheetView>
  </sheetViews>
  <sheetFormatPr defaultColWidth="9" defaultRowHeight="16.5" customHeight="1"/>
  <cols>
    <col min="1" max="1" width="3.140625" style="68" customWidth="1"/>
    <col min="2" max="2" width="2.640625" style="68" customWidth="1"/>
    <col min="3" max="3" width="2.85546875" style="68" customWidth="1"/>
    <col min="4" max="4" width="12.640625" style="68" customWidth="1"/>
    <col min="5" max="5" width="12.35546875" style="68" customWidth="1"/>
    <col min="6" max="6" width="4" style="68" customWidth="1"/>
    <col min="7" max="7" width="3.85546875" style="68" customWidth="1"/>
    <col min="8" max="8" width="3.35546875" style="68" customWidth="1"/>
    <col min="9" max="9" width="3.140625" style="68" customWidth="1"/>
    <col min="10" max="10" width="7.640625" style="68" customWidth="1"/>
    <col min="11" max="11" width="14" style="68" customWidth="1"/>
    <col min="12" max="12" width="10.85546875" style="68" customWidth="1"/>
    <col min="13" max="13" width="2.640625" style="68" customWidth="1"/>
    <col min="14" max="16384" width="9" style="68"/>
  </cols>
  <sheetData>
    <row r="1" spans="2:14" ht="16" customHeight="1">
      <c r="F1" s="69"/>
      <c r="H1" s="70"/>
      <c r="I1" s="71"/>
      <c r="J1" s="71"/>
    </row>
    <row r="2" spans="2:14" ht="19" customHeight="1">
      <c r="B2" s="181" t="s">
        <v>46</v>
      </c>
      <c r="C2" s="182"/>
      <c r="D2" s="182"/>
      <c r="E2" s="182"/>
      <c r="F2" s="182"/>
      <c r="G2" s="182"/>
      <c r="H2" s="182"/>
      <c r="I2" s="182"/>
      <c r="J2" s="182"/>
      <c r="K2" s="182"/>
      <c r="L2" s="182"/>
      <c r="M2" s="182"/>
    </row>
    <row r="3" spans="2:14" ht="16.5" customHeight="1">
      <c r="B3" s="183"/>
      <c r="C3" s="183"/>
      <c r="D3" s="183"/>
      <c r="E3" s="183"/>
      <c r="F3" s="183"/>
      <c r="G3" s="183"/>
      <c r="H3" s="183"/>
      <c r="I3" s="183"/>
      <c r="J3" s="183"/>
      <c r="K3" s="184"/>
      <c r="L3" s="228">
        <f>'様式１ 支給申請書'!I3</f>
        <v>0</v>
      </c>
      <c r="M3" s="228"/>
      <c r="N3" s="73"/>
    </row>
    <row r="4" spans="2:14" ht="16.5" customHeight="1">
      <c r="B4" s="183"/>
      <c r="C4" s="183"/>
      <c r="D4" s="183"/>
      <c r="E4" s="183"/>
      <c r="F4" s="183"/>
      <c r="G4" s="183"/>
      <c r="H4" s="183"/>
      <c r="I4" s="183"/>
      <c r="J4" s="183"/>
      <c r="K4" s="183"/>
      <c r="L4" s="185"/>
      <c r="M4" s="185"/>
      <c r="N4" s="73"/>
    </row>
    <row r="5" spans="2:14" ht="16.5" customHeight="1">
      <c r="B5" s="183"/>
      <c r="C5" s="183" t="s">
        <v>153</v>
      </c>
      <c r="D5" s="183"/>
      <c r="E5" s="183"/>
      <c r="F5" s="183"/>
      <c r="G5" s="183"/>
      <c r="H5" s="183"/>
      <c r="I5" s="183"/>
      <c r="J5" s="183"/>
      <c r="K5" s="183"/>
      <c r="L5" s="183"/>
      <c r="M5" s="183"/>
      <c r="N5" s="72"/>
    </row>
    <row r="6" spans="2:14" ht="16.5" customHeight="1">
      <c r="B6" s="183"/>
      <c r="C6" s="183"/>
      <c r="D6" s="183"/>
      <c r="E6" s="183"/>
      <c r="F6" s="183"/>
      <c r="G6" s="183"/>
      <c r="H6" s="183"/>
      <c r="I6" s="183"/>
      <c r="J6" s="183"/>
      <c r="K6" s="183"/>
      <c r="L6" s="183"/>
      <c r="M6" s="183"/>
      <c r="N6" s="72"/>
    </row>
    <row r="7" spans="2:14" ht="18" customHeight="1">
      <c r="B7" s="183"/>
      <c r="C7" s="183"/>
      <c r="D7" s="183"/>
      <c r="E7" s="183"/>
      <c r="F7" s="183"/>
      <c r="G7" s="183"/>
      <c r="H7" s="183" t="s">
        <v>0</v>
      </c>
      <c r="I7" s="183"/>
      <c r="J7" s="229" t="str">
        <f>IF('様式１ 支給申請書'!G7="","",'様式１ 支給申請書'!G7)</f>
        <v/>
      </c>
      <c r="K7" s="229"/>
      <c r="L7" s="229"/>
      <c r="M7" s="229"/>
      <c r="N7" s="76"/>
    </row>
    <row r="8" spans="2:14" ht="18" customHeight="1">
      <c r="B8" s="183"/>
      <c r="C8" s="183"/>
      <c r="D8" s="183"/>
      <c r="E8" s="183"/>
      <c r="F8" s="183"/>
      <c r="G8" s="183"/>
      <c r="H8" s="184"/>
      <c r="I8" s="186"/>
      <c r="J8" s="230" t="str">
        <f>IF('様式１ 支給申請書'!G8="","",'様式１ 支給申請書'!G8)</f>
        <v/>
      </c>
      <c r="K8" s="230"/>
      <c r="L8" s="230"/>
      <c r="M8" s="230"/>
      <c r="N8" s="77"/>
    </row>
    <row r="9" spans="2:14" ht="18" customHeight="1">
      <c r="B9" s="183"/>
      <c r="C9" s="183"/>
      <c r="D9" s="183"/>
      <c r="E9" s="183"/>
      <c r="F9" s="183"/>
      <c r="G9" s="183"/>
      <c r="H9" s="184"/>
      <c r="I9" s="186"/>
      <c r="J9" s="230" t="str">
        <f>IF('様式１ 支給申請書'!G9="","",'様式１ 支給申請書'!G9)</f>
        <v/>
      </c>
      <c r="K9" s="230"/>
      <c r="L9" s="230"/>
      <c r="M9" s="230"/>
      <c r="N9" s="78"/>
    </row>
    <row r="10" spans="2:14" ht="18" customHeight="1">
      <c r="B10" s="183"/>
      <c r="C10" s="183"/>
      <c r="D10" s="183"/>
      <c r="E10" s="183"/>
      <c r="F10" s="183"/>
      <c r="G10" s="183"/>
      <c r="H10" s="183" t="s">
        <v>1</v>
      </c>
      <c r="I10" s="183"/>
      <c r="J10" s="230" t="str">
        <f>IF('様式１ 支給申請書'!G10="","",'様式１ 支給申請書'!G10)</f>
        <v/>
      </c>
      <c r="K10" s="230"/>
      <c r="L10" s="230"/>
      <c r="M10" s="230"/>
      <c r="N10" s="77"/>
    </row>
    <row r="11" spans="2:14" ht="18" customHeight="1">
      <c r="B11" s="183"/>
      <c r="C11" s="183"/>
      <c r="D11" s="183"/>
      <c r="E11" s="183"/>
      <c r="F11" s="183"/>
      <c r="G11" s="183"/>
      <c r="H11" s="183"/>
      <c r="I11" s="186"/>
      <c r="J11" s="230" t="str">
        <f>IF('様式１ 支給申請書'!G11="","",'様式１ 支給申請書'!G11)</f>
        <v/>
      </c>
      <c r="K11" s="230"/>
      <c r="L11" s="230"/>
      <c r="M11" s="230"/>
      <c r="N11" s="77"/>
    </row>
    <row r="12" spans="2:14" ht="13" customHeight="1">
      <c r="B12" s="183"/>
      <c r="C12" s="183"/>
      <c r="D12" s="183"/>
      <c r="E12" s="183"/>
      <c r="F12" s="183"/>
      <c r="G12" s="183"/>
      <c r="H12" s="183"/>
      <c r="I12" s="187"/>
      <c r="J12" s="183"/>
      <c r="K12" s="183"/>
      <c r="L12" s="183"/>
      <c r="M12" s="183"/>
    </row>
    <row r="13" spans="2:14" ht="29.15" customHeight="1">
      <c r="B13" s="225" t="s">
        <v>182</v>
      </c>
      <c r="C13" s="225"/>
      <c r="D13" s="225"/>
      <c r="E13" s="225"/>
      <c r="F13" s="225"/>
      <c r="G13" s="225"/>
      <c r="H13" s="225"/>
      <c r="I13" s="225"/>
      <c r="J13" s="225"/>
      <c r="K13" s="225"/>
      <c r="L13" s="225"/>
      <c r="M13" s="225"/>
    </row>
    <row r="14" spans="2:14" ht="8.15" customHeight="1">
      <c r="B14" s="183"/>
      <c r="C14" s="183"/>
      <c r="D14" s="183"/>
      <c r="E14" s="183"/>
      <c r="F14" s="183"/>
      <c r="G14" s="183"/>
      <c r="H14" s="183"/>
      <c r="I14" s="183"/>
      <c r="J14" s="183"/>
      <c r="K14" s="183"/>
      <c r="L14" s="183"/>
      <c r="M14" s="183"/>
    </row>
    <row r="15" spans="2:14" ht="20.5" customHeight="1">
      <c r="B15" s="188"/>
      <c r="C15" s="189" t="s">
        <v>45</v>
      </c>
      <c r="D15" s="188"/>
      <c r="E15" s="188"/>
      <c r="F15" s="188"/>
      <c r="G15" s="188"/>
      <c r="H15" s="188"/>
      <c r="I15" s="188"/>
      <c r="J15" s="188"/>
      <c r="K15" s="188"/>
      <c r="L15" s="188"/>
      <c r="M15" s="188"/>
    </row>
    <row r="16" spans="2:14" ht="18" customHeight="1">
      <c r="B16" s="183"/>
      <c r="C16" s="226" t="s">
        <v>19</v>
      </c>
      <c r="D16" s="226" t="s">
        <v>20</v>
      </c>
      <c r="E16" s="226" t="s">
        <v>212</v>
      </c>
      <c r="F16" s="235" t="s">
        <v>21</v>
      </c>
      <c r="G16" s="236"/>
      <c r="H16" s="236"/>
      <c r="I16" s="237"/>
      <c r="J16" s="190" t="s">
        <v>22</v>
      </c>
      <c r="K16" s="226" t="s">
        <v>44</v>
      </c>
      <c r="L16" s="226" t="s">
        <v>23</v>
      </c>
      <c r="M16" s="183"/>
    </row>
    <row r="17" spans="2:13" ht="35.15" customHeight="1">
      <c r="B17" s="183"/>
      <c r="C17" s="227"/>
      <c r="D17" s="227"/>
      <c r="E17" s="227"/>
      <c r="F17" s="190" t="s">
        <v>24</v>
      </c>
      <c r="G17" s="190" t="s">
        <v>25</v>
      </c>
      <c r="H17" s="190" t="s">
        <v>26</v>
      </c>
      <c r="I17" s="190" t="s">
        <v>27</v>
      </c>
      <c r="J17" s="190" t="s">
        <v>213</v>
      </c>
      <c r="K17" s="227"/>
      <c r="L17" s="227"/>
      <c r="M17" s="183"/>
    </row>
    <row r="18" spans="2:13" s="198" customFormat="1" ht="18" customHeight="1">
      <c r="B18" s="1"/>
      <c r="C18" s="97">
        <v>1</v>
      </c>
      <c r="D18" s="107"/>
      <c r="E18" s="107"/>
      <c r="F18" s="97"/>
      <c r="G18" s="108"/>
      <c r="H18" s="108"/>
      <c r="I18" s="108"/>
      <c r="J18" s="97"/>
      <c r="K18" s="107"/>
      <c r="L18" s="97"/>
      <c r="M18" s="57"/>
    </row>
    <row r="19" spans="2:13" s="198" customFormat="1" ht="18" customHeight="1">
      <c r="B19" s="57"/>
      <c r="C19" s="97">
        <v>2</v>
      </c>
      <c r="D19" s="107"/>
      <c r="E19" s="107"/>
      <c r="F19" s="97"/>
      <c r="G19" s="108"/>
      <c r="H19" s="108"/>
      <c r="I19" s="108"/>
      <c r="J19" s="97"/>
      <c r="K19" s="107"/>
      <c r="L19" s="97"/>
      <c r="M19" s="57"/>
    </row>
    <row r="20" spans="2:13" s="198" customFormat="1" ht="18" customHeight="1">
      <c r="B20" s="57"/>
      <c r="C20" s="97">
        <v>3</v>
      </c>
      <c r="D20" s="107"/>
      <c r="E20" s="107"/>
      <c r="F20" s="97"/>
      <c r="G20" s="108"/>
      <c r="H20" s="108"/>
      <c r="I20" s="108"/>
      <c r="J20" s="97"/>
      <c r="K20" s="107"/>
      <c r="L20" s="97"/>
      <c r="M20" s="57"/>
    </row>
    <row r="21" spans="2:13" s="198" customFormat="1" ht="18" customHeight="1">
      <c r="B21" s="57"/>
      <c r="C21" s="97">
        <v>4</v>
      </c>
      <c r="D21" s="107"/>
      <c r="E21" s="107"/>
      <c r="F21" s="97"/>
      <c r="G21" s="108"/>
      <c r="H21" s="108"/>
      <c r="I21" s="108"/>
      <c r="J21" s="97"/>
      <c r="K21" s="107"/>
      <c r="L21" s="97"/>
      <c r="M21" s="57"/>
    </row>
    <row r="22" spans="2:13" s="198" customFormat="1" ht="18" customHeight="1">
      <c r="B22" s="57"/>
      <c r="C22" s="97">
        <v>5</v>
      </c>
      <c r="D22" s="107"/>
      <c r="E22" s="107"/>
      <c r="F22" s="97"/>
      <c r="G22" s="108"/>
      <c r="H22" s="108"/>
      <c r="I22" s="108"/>
      <c r="J22" s="97"/>
      <c r="K22" s="107"/>
      <c r="L22" s="97"/>
      <c r="M22" s="57"/>
    </row>
    <row r="23" spans="2:13" s="198" customFormat="1" ht="18" customHeight="1">
      <c r="B23" s="57"/>
      <c r="C23" s="97">
        <v>6</v>
      </c>
      <c r="D23" s="107"/>
      <c r="E23" s="107"/>
      <c r="F23" s="97"/>
      <c r="G23" s="108"/>
      <c r="H23" s="108"/>
      <c r="I23" s="108"/>
      <c r="J23" s="97"/>
      <c r="K23" s="107"/>
      <c r="L23" s="97"/>
      <c r="M23" s="57"/>
    </row>
    <row r="24" spans="2:13" ht="8.15" customHeight="1">
      <c r="B24" s="183"/>
      <c r="C24" s="183"/>
      <c r="D24" s="183"/>
      <c r="E24" s="183"/>
      <c r="F24" s="183"/>
      <c r="G24" s="183"/>
      <c r="H24" s="183"/>
      <c r="I24" s="183"/>
      <c r="J24" s="183"/>
      <c r="K24" s="183"/>
      <c r="L24" s="183"/>
      <c r="M24" s="183"/>
    </row>
    <row r="25" spans="2:13" ht="14.15">
      <c r="B25" s="183"/>
      <c r="C25" s="183" t="s">
        <v>28</v>
      </c>
      <c r="D25" s="183"/>
      <c r="E25" s="183"/>
      <c r="F25" s="183"/>
      <c r="G25" s="183"/>
      <c r="H25" s="183"/>
      <c r="I25" s="183"/>
      <c r="J25" s="183"/>
      <c r="K25" s="183"/>
      <c r="L25" s="183"/>
      <c r="M25" s="183"/>
    </row>
    <row r="26" spans="2:13" ht="14.15">
      <c r="B26" s="183"/>
      <c r="C26" s="183" t="s">
        <v>31</v>
      </c>
      <c r="D26" s="183" t="s">
        <v>32</v>
      </c>
      <c r="E26" s="183"/>
      <c r="F26" s="183"/>
      <c r="G26" s="183"/>
      <c r="H26" s="183"/>
      <c r="I26" s="183"/>
      <c r="J26" s="183"/>
      <c r="K26" s="183"/>
      <c r="L26" s="183"/>
      <c r="M26" s="183"/>
    </row>
    <row r="27" spans="2:13" ht="14.15">
      <c r="B27" s="183"/>
      <c r="C27" s="183" t="s">
        <v>33</v>
      </c>
      <c r="D27" s="183" t="s">
        <v>34</v>
      </c>
      <c r="E27" s="183"/>
      <c r="F27" s="183"/>
      <c r="G27" s="183"/>
      <c r="H27" s="183"/>
      <c r="I27" s="183"/>
      <c r="J27" s="183"/>
      <c r="K27" s="183"/>
      <c r="L27" s="183"/>
      <c r="M27" s="183"/>
    </row>
    <row r="28" spans="2:13" ht="14.15">
      <c r="B28" s="183"/>
      <c r="C28" s="183" t="s">
        <v>35</v>
      </c>
      <c r="D28" s="183" t="s">
        <v>36</v>
      </c>
      <c r="E28" s="183"/>
      <c r="F28" s="183"/>
      <c r="G28" s="183"/>
      <c r="H28" s="183"/>
      <c r="I28" s="183"/>
      <c r="J28" s="183"/>
      <c r="K28" s="183"/>
      <c r="L28" s="183"/>
      <c r="M28" s="183"/>
    </row>
    <row r="29" spans="2:13" ht="24.65" customHeight="1">
      <c r="B29" s="183"/>
      <c r="C29" s="191" t="s">
        <v>41</v>
      </c>
      <c r="D29" s="233" t="s">
        <v>214</v>
      </c>
      <c r="E29" s="233"/>
      <c r="F29" s="233"/>
      <c r="G29" s="233"/>
      <c r="H29" s="233"/>
      <c r="I29" s="233"/>
      <c r="J29" s="233"/>
      <c r="K29" s="233"/>
      <c r="L29" s="233"/>
      <c r="M29" s="183"/>
    </row>
    <row r="30" spans="2:13" ht="14.15">
      <c r="B30" s="183"/>
      <c r="C30" s="183" t="s">
        <v>37</v>
      </c>
      <c r="D30" s="183" t="s">
        <v>38</v>
      </c>
      <c r="E30" s="183"/>
      <c r="F30" s="183"/>
      <c r="G30" s="183"/>
      <c r="H30" s="183"/>
      <c r="I30" s="183"/>
      <c r="J30" s="183"/>
      <c r="K30" s="183"/>
      <c r="L30" s="183"/>
      <c r="M30" s="183"/>
    </row>
    <row r="31" spans="2:13" ht="37" customHeight="1">
      <c r="B31" s="183"/>
      <c r="C31" s="191" t="s">
        <v>42</v>
      </c>
      <c r="D31" s="233" t="s">
        <v>39</v>
      </c>
      <c r="E31" s="233"/>
      <c r="F31" s="233"/>
      <c r="G31" s="233"/>
      <c r="H31" s="233"/>
      <c r="I31" s="233"/>
      <c r="J31" s="233"/>
      <c r="K31" s="233"/>
      <c r="L31" s="233"/>
      <c r="M31" s="183"/>
    </row>
    <row r="32" spans="2:13" ht="14.15">
      <c r="B32" s="183"/>
      <c r="C32" s="183" t="s">
        <v>40</v>
      </c>
      <c r="D32" s="183" t="s">
        <v>29</v>
      </c>
      <c r="E32" s="183"/>
      <c r="F32" s="183"/>
      <c r="G32" s="183"/>
      <c r="H32" s="183"/>
      <c r="I32" s="183"/>
      <c r="J32" s="183"/>
      <c r="K32" s="183"/>
      <c r="L32" s="183"/>
      <c r="M32" s="183"/>
    </row>
    <row r="33" spans="2:13" ht="8.15" customHeight="1" thickBot="1">
      <c r="B33" s="183"/>
      <c r="C33" s="183"/>
      <c r="D33" s="183"/>
      <c r="E33" s="183"/>
      <c r="F33" s="183"/>
      <c r="G33" s="183"/>
      <c r="H33" s="183"/>
      <c r="I33" s="183"/>
      <c r="J33" s="183"/>
      <c r="K33" s="183"/>
      <c r="L33" s="183"/>
      <c r="M33" s="183"/>
    </row>
    <row r="34" spans="2:13" ht="18" customHeight="1">
      <c r="B34" s="183"/>
      <c r="C34" s="192" t="s">
        <v>30</v>
      </c>
      <c r="D34" s="193"/>
      <c r="E34" s="193"/>
      <c r="F34" s="193"/>
      <c r="G34" s="193"/>
      <c r="H34" s="193"/>
      <c r="I34" s="193"/>
      <c r="J34" s="193"/>
      <c r="K34" s="193"/>
      <c r="L34" s="194"/>
      <c r="M34" s="183"/>
    </row>
    <row r="35" spans="2:13" ht="65.5" customHeight="1">
      <c r="B35" s="183"/>
      <c r="C35" s="195">
        <v>1</v>
      </c>
      <c r="D35" s="233" t="s">
        <v>195</v>
      </c>
      <c r="E35" s="233"/>
      <c r="F35" s="233"/>
      <c r="G35" s="233"/>
      <c r="H35" s="233"/>
      <c r="I35" s="233"/>
      <c r="J35" s="233"/>
      <c r="K35" s="233"/>
      <c r="L35" s="234"/>
      <c r="M35" s="183"/>
    </row>
    <row r="36" spans="2:13" ht="41.15" customHeight="1" thickBot="1">
      <c r="B36" s="183"/>
      <c r="C36" s="196" t="s">
        <v>43</v>
      </c>
      <c r="D36" s="231" t="s">
        <v>183</v>
      </c>
      <c r="E36" s="231"/>
      <c r="F36" s="231"/>
      <c r="G36" s="231"/>
      <c r="H36" s="231"/>
      <c r="I36" s="231"/>
      <c r="J36" s="231"/>
      <c r="K36" s="231"/>
      <c r="L36" s="232"/>
      <c r="M36" s="183"/>
    </row>
    <row r="37" spans="2:13" ht="8.15" customHeight="1">
      <c r="B37" s="183"/>
      <c r="C37" s="183"/>
      <c r="D37" s="183"/>
      <c r="E37" s="183"/>
      <c r="F37" s="183"/>
      <c r="G37" s="183"/>
      <c r="H37" s="183"/>
      <c r="I37" s="183"/>
      <c r="J37" s="183"/>
      <c r="K37" s="183"/>
      <c r="L37" s="183"/>
      <c r="M37" s="183"/>
    </row>
    <row r="38" spans="2:13" ht="14.15">
      <c r="B38" s="183" t="s">
        <v>18</v>
      </c>
      <c r="C38" s="183"/>
      <c r="D38" s="183"/>
      <c r="E38" s="183"/>
      <c r="F38" s="197"/>
      <c r="G38" s="197"/>
      <c r="H38" s="197"/>
      <c r="I38" s="197"/>
      <c r="J38" s="183"/>
      <c r="K38" s="183"/>
      <c r="L38" s="183"/>
      <c r="M38" s="183"/>
    </row>
    <row r="39" spans="2:13" ht="16.5" customHeight="1">
      <c r="B39" s="94"/>
      <c r="C39" s="94"/>
      <c r="D39" s="94"/>
      <c r="E39" s="94"/>
      <c r="F39" s="94"/>
      <c r="G39" s="94"/>
      <c r="H39" s="94"/>
      <c r="I39" s="94"/>
      <c r="J39" s="94"/>
    </row>
  </sheetData>
  <sheetProtection algorithmName="SHA-512" hashValue="Yzi4TnhQKFdE6qkPlVp4WVATEfee7+FgMFpfmshPkO4eZYQdvla6A4/GUx8ZFt8SBqDphWz9peytcyXynyjopg==" saltValue="OySmXrqzOmehu048k/zxnQ==" spinCount="100000" sheet="1" formatRows="0" insertRows="0" selectLockedCells="1"/>
  <protectedRanges>
    <protectedRange algorithmName="SHA-512" hashValue="Ncq8sn4AgjPfkosob4qQO6t8P1hCgHarfrbZ3Yw+PwHJTi9kEACyeNBxFgoj804CMPWp9Lv4hLH5p1ZnV4eMew==" saltValue="JfwjpZeWA6SuDya1NRqNLg==" spinCount="100000" sqref="A18:XFD23" name="範囲1"/>
  </protectedRanges>
  <mergeCells count="17">
    <mergeCell ref="D36:L36"/>
    <mergeCell ref="D29:L29"/>
    <mergeCell ref="D31:L31"/>
    <mergeCell ref="E16:E17"/>
    <mergeCell ref="D16:D17"/>
    <mergeCell ref="D35:L35"/>
    <mergeCell ref="L16:L17"/>
    <mergeCell ref="K16:K17"/>
    <mergeCell ref="F16:I16"/>
    <mergeCell ref="B13:M13"/>
    <mergeCell ref="C16:C17"/>
    <mergeCell ref="L3:M3"/>
    <mergeCell ref="J7:M7"/>
    <mergeCell ref="J8:M8"/>
    <mergeCell ref="J9:M9"/>
    <mergeCell ref="J10:M10"/>
    <mergeCell ref="J11:M11"/>
  </mergeCells>
  <phoneticPr fontId="4"/>
  <conditionalFormatting sqref="C18:L23">
    <cfRule type="containsBlanks" dxfId="22" priority="2">
      <formula>LEN(TRIM(C18))=0</formula>
    </cfRule>
  </conditionalFormatting>
  <conditionalFormatting sqref="D18:L23">
    <cfRule type="containsBlanks" dxfId="21" priority="1">
      <formula>LEN(TRIM(D18))=0</formula>
    </cfRule>
  </conditionalFormatting>
  <conditionalFormatting sqref="L3">
    <cfRule type="containsBlanks" dxfId="20" priority="3">
      <formula>LEN(TRIM(L3))=0</formula>
    </cfRule>
  </conditionalFormatting>
  <dataValidations count="3">
    <dataValidation type="list" allowBlank="1" showInputMessage="1" showErrorMessage="1" sqref="F18:F23" xr:uid="{7908DB5E-E410-4F6E-BB78-7CBA7DEBC6FF}">
      <formula1>"T,S,H"</formula1>
    </dataValidation>
    <dataValidation type="list" allowBlank="1" showInputMessage="1" showErrorMessage="1" sqref="J18:J23" xr:uid="{51A0D97B-020B-43C8-8E51-97F8D79B34E6}">
      <formula1>"M,F"</formula1>
    </dataValidation>
    <dataValidation type="list" allowBlank="1" showInputMessage="1" showErrorMessage="1" sqref="L18:L23" xr:uid="{DF70B960-DF19-4EAF-8721-9B9320C1919A}">
      <formula1>"代表取締役,取締役,監査役"</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errors="blank"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464AD-A398-4360-A1F9-34A3BFF21A7F}">
  <sheetPr>
    <tabColor theme="9" tint="0.79998168889431442"/>
  </sheetPr>
  <dimension ref="C1:L142"/>
  <sheetViews>
    <sheetView view="pageBreakPreview" zoomScaleNormal="100" zoomScaleSheetLayoutView="100" workbookViewId="0">
      <selection activeCell="D6" sqref="D6:J6"/>
    </sheetView>
  </sheetViews>
  <sheetFormatPr defaultColWidth="8.640625" defaultRowHeight="14.15"/>
  <cols>
    <col min="1" max="1" width="1.85546875" style="56" customWidth="1"/>
    <col min="2" max="2" width="2" style="56" customWidth="1"/>
    <col min="3" max="3" width="2.7109375" style="56" customWidth="1"/>
    <col min="4" max="4" width="2.85546875" style="56" customWidth="1"/>
    <col min="5" max="5" width="12.140625" style="56" customWidth="1"/>
    <col min="6" max="6" width="17.85546875" style="56" customWidth="1"/>
    <col min="7" max="10" width="11.640625" style="56" customWidth="1"/>
    <col min="11" max="11" width="1.85546875" style="56" customWidth="1"/>
    <col min="12" max="16384" width="8.640625" style="56"/>
  </cols>
  <sheetData>
    <row r="1" spans="3:12" ht="9.65" customHeight="1"/>
    <row r="2" spans="3:12" ht="18" customHeight="1">
      <c r="C2" s="116" t="s">
        <v>103</v>
      </c>
      <c r="D2" s="117"/>
      <c r="E2" s="117"/>
      <c r="F2" s="118"/>
      <c r="G2" s="118"/>
      <c r="H2" s="119" t="s">
        <v>76</v>
      </c>
      <c r="I2" s="120" t="str">
        <f>_xlfn.IFNA(INDEX(リスト!H3:H9,MATCH(リスト!E8,リスト!I3:I9,0)),"")</f>
        <v/>
      </c>
      <c r="J2" s="118"/>
    </row>
    <row r="3" spans="3:12" ht="8.15" customHeight="1">
      <c r="C3" s="118"/>
      <c r="D3" s="118"/>
      <c r="E3" s="118"/>
      <c r="F3" s="118"/>
      <c r="G3" s="118"/>
      <c r="H3" s="118"/>
      <c r="I3" s="118"/>
      <c r="J3" s="118"/>
    </row>
    <row r="4" spans="3:12" ht="18" customHeight="1">
      <c r="C4" s="121" t="s">
        <v>154</v>
      </c>
      <c r="D4" s="118"/>
      <c r="E4" s="118"/>
      <c r="F4" s="118"/>
      <c r="G4" s="118"/>
      <c r="H4" s="118"/>
      <c r="I4" s="118"/>
      <c r="J4" s="118"/>
    </row>
    <row r="5" spans="3:12" ht="18" customHeight="1">
      <c r="C5" s="115" t="s">
        <v>202</v>
      </c>
      <c r="D5" s="122"/>
      <c r="E5" s="122"/>
      <c r="F5" s="122"/>
      <c r="G5" s="122"/>
      <c r="H5" s="122"/>
      <c r="I5" s="122"/>
      <c r="J5" s="123"/>
    </row>
    <row r="6" spans="3:12" ht="60" customHeight="1">
      <c r="C6" s="124"/>
      <c r="D6" s="238"/>
      <c r="E6" s="239"/>
      <c r="F6" s="239"/>
      <c r="G6" s="239"/>
      <c r="H6" s="239"/>
      <c r="I6" s="239"/>
      <c r="J6" s="240"/>
    </row>
    <row r="7" spans="3:12" ht="18" customHeight="1">
      <c r="C7" s="114" t="s">
        <v>203</v>
      </c>
      <c r="D7" s="125"/>
      <c r="E7" s="125"/>
      <c r="F7" s="125"/>
      <c r="G7" s="125"/>
      <c r="H7" s="125"/>
      <c r="I7" s="125"/>
      <c r="J7" s="126"/>
    </row>
    <row r="8" spans="3:12" ht="60" customHeight="1">
      <c r="C8" s="146"/>
      <c r="D8" s="238"/>
      <c r="E8" s="239"/>
      <c r="F8" s="239"/>
      <c r="G8" s="239"/>
      <c r="H8" s="239"/>
      <c r="I8" s="239"/>
      <c r="J8" s="240"/>
      <c r="K8" s="201"/>
      <c r="L8" s="202"/>
    </row>
    <row r="9" spans="3:12" ht="7.5" customHeight="1">
      <c r="C9" s="118"/>
      <c r="D9" s="127"/>
      <c r="E9" s="127"/>
      <c r="F9" s="127"/>
      <c r="G9" s="127"/>
      <c r="H9" s="127"/>
      <c r="I9" s="127"/>
      <c r="J9" s="127"/>
    </row>
    <row r="10" spans="3:12" ht="18" customHeight="1">
      <c r="C10" s="121" t="s">
        <v>184</v>
      </c>
      <c r="D10" s="118"/>
      <c r="E10" s="118"/>
      <c r="F10" s="118"/>
      <c r="G10" s="118"/>
      <c r="H10" s="118"/>
      <c r="I10" s="118"/>
      <c r="J10" s="118"/>
    </row>
    <row r="11" spans="3:12" ht="18" customHeight="1">
      <c r="C11" s="115" t="s">
        <v>204</v>
      </c>
      <c r="D11" s="122"/>
      <c r="E11" s="122"/>
      <c r="F11" s="122"/>
      <c r="G11" s="122"/>
      <c r="H11" s="122"/>
      <c r="I11" s="122"/>
      <c r="J11" s="123"/>
    </row>
    <row r="12" spans="3:12" ht="32.700000000000003" customHeight="1">
      <c r="C12" s="124"/>
      <c r="D12" s="261" t="str">
        <f>IF('様式１ 支給申請書'!D20="","",'様式１ 支給申請書'!D20)</f>
        <v/>
      </c>
      <c r="E12" s="262"/>
      <c r="F12" s="262"/>
      <c r="G12" s="262"/>
      <c r="H12" s="262"/>
      <c r="I12" s="262"/>
      <c r="J12" s="263"/>
    </row>
    <row r="13" spans="3:12" ht="18" customHeight="1">
      <c r="C13" s="114" t="s">
        <v>205</v>
      </c>
      <c r="D13" s="125"/>
      <c r="E13" s="125"/>
      <c r="F13" s="125"/>
      <c r="G13" s="125"/>
      <c r="H13" s="125"/>
      <c r="I13" s="125"/>
      <c r="J13" s="128"/>
    </row>
    <row r="14" spans="3:12" ht="60" customHeight="1">
      <c r="C14" s="124"/>
      <c r="D14" s="238"/>
      <c r="E14" s="239"/>
      <c r="F14" s="239"/>
      <c r="G14" s="239"/>
      <c r="H14" s="239"/>
      <c r="I14" s="239"/>
      <c r="J14" s="240"/>
    </row>
    <row r="15" spans="3:12" ht="18" customHeight="1">
      <c r="C15" s="114" t="s">
        <v>206</v>
      </c>
      <c r="D15" s="125"/>
      <c r="E15" s="125"/>
      <c r="F15" s="125"/>
      <c r="G15" s="125"/>
      <c r="H15" s="125"/>
      <c r="I15" s="125"/>
      <c r="J15" s="128"/>
    </row>
    <row r="16" spans="3:12" ht="52.2" customHeight="1">
      <c r="C16" s="147"/>
      <c r="D16" s="238"/>
      <c r="E16" s="239"/>
      <c r="F16" s="239"/>
      <c r="G16" s="239"/>
      <c r="H16" s="239"/>
      <c r="I16" s="239"/>
      <c r="J16" s="240"/>
    </row>
    <row r="17" spans="3:10" ht="18" customHeight="1">
      <c r="C17" s="241" t="s">
        <v>207</v>
      </c>
      <c r="D17" s="242"/>
      <c r="E17" s="242"/>
      <c r="F17" s="242"/>
      <c r="G17" s="242"/>
      <c r="H17" s="242"/>
      <c r="I17" s="242"/>
      <c r="J17" s="243"/>
    </row>
    <row r="18" spans="3:10" ht="60" customHeight="1">
      <c r="C18" s="129"/>
      <c r="D18" s="238"/>
      <c r="E18" s="239"/>
      <c r="F18" s="239"/>
      <c r="G18" s="239"/>
      <c r="H18" s="239"/>
      <c r="I18" s="239"/>
      <c r="J18" s="240"/>
    </row>
    <row r="19" spans="3:10" ht="8.15" customHeight="1">
      <c r="C19" s="118"/>
      <c r="D19" s="118"/>
      <c r="E19" s="118"/>
      <c r="F19" s="118"/>
      <c r="G19" s="118"/>
      <c r="H19" s="118"/>
      <c r="I19" s="118"/>
      <c r="J19" s="118"/>
    </row>
    <row r="20" spans="3:10" ht="18" customHeight="1">
      <c r="C20" s="121" t="s">
        <v>185</v>
      </c>
      <c r="D20" s="118"/>
      <c r="E20" s="118"/>
      <c r="F20" s="118"/>
      <c r="G20" s="118"/>
      <c r="H20" s="118"/>
      <c r="I20" s="118"/>
      <c r="J20" s="118"/>
    </row>
    <row r="21" spans="3:10" ht="18" customHeight="1">
      <c r="C21" s="264" t="s">
        <v>208</v>
      </c>
      <c r="D21" s="265"/>
      <c r="E21" s="265"/>
      <c r="F21" s="265"/>
      <c r="G21" s="265"/>
      <c r="H21" s="265"/>
      <c r="I21" s="265"/>
      <c r="J21" s="266"/>
    </row>
    <row r="22" spans="3:10" ht="29.15" customHeight="1">
      <c r="C22" s="130"/>
      <c r="D22" s="251" t="s">
        <v>155</v>
      </c>
      <c r="E22" s="252"/>
      <c r="F22" s="245"/>
      <c r="G22" s="253"/>
      <c r="H22" s="253"/>
      <c r="I22" s="253"/>
      <c r="J22" s="254"/>
    </row>
    <row r="23" spans="3:10" ht="29.15" customHeight="1">
      <c r="C23" s="130"/>
      <c r="D23" s="251" t="s">
        <v>156</v>
      </c>
      <c r="E23" s="252"/>
      <c r="F23" s="244"/>
      <c r="G23" s="245"/>
      <c r="H23" s="245"/>
      <c r="I23" s="245"/>
      <c r="J23" s="246"/>
    </row>
    <row r="24" spans="3:10" ht="29.15" customHeight="1">
      <c r="C24" s="130"/>
      <c r="D24" s="251" t="s">
        <v>77</v>
      </c>
      <c r="E24" s="252"/>
      <c r="F24" s="255"/>
      <c r="G24" s="256"/>
      <c r="H24" s="256"/>
      <c r="I24" s="256"/>
      <c r="J24" s="257"/>
    </row>
    <row r="25" spans="3:10" ht="29.15" customHeight="1">
      <c r="C25" s="130"/>
      <c r="D25" s="251" t="s">
        <v>78</v>
      </c>
      <c r="E25" s="252"/>
      <c r="F25" s="255"/>
      <c r="G25" s="256"/>
      <c r="H25" s="256"/>
      <c r="I25" s="256"/>
      <c r="J25" s="257"/>
    </row>
    <row r="26" spans="3:10" ht="28.5" customHeight="1">
      <c r="C26" s="130"/>
      <c r="D26" s="251" t="s">
        <v>79</v>
      </c>
      <c r="E26" s="252"/>
      <c r="F26" s="255"/>
      <c r="G26" s="256"/>
      <c r="H26" s="256"/>
      <c r="I26" s="256"/>
      <c r="J26" s="257"/>
    </row>
    <row r="27" spans="3:10" ht="29.15" customHeight="1">
      <c r="C27" s="130"/>
      <c r="D27" s="251" t="s">
        <v>80</v>
      </c>
      <c r="E27" s="252"/>
      <c r="F27" s="255"/>
      <c r="G27" s="256"/>
      <c r="H27" s="256"/>
      <c r="I27" s="256"/>
      <c r="J27" s="257"/>
    </row>
    <row r="28" spans="3:10" ht="18" customHeight="1">
      <c r="C28" s="247" t="s">
        <v>209</v>
      </c>
      <c r="D28" s="242"/>
      <c r="E28" s="242"/>
      <c r="F28" s="242"/>
      <c r="G28" s="242"/>
      <c r="H28" s="242"/>
      <c r="I28" s="242"/>
      <c r="J28" s="260"/>
    </row>
    <row r="29" spans="3:10" ht="60" customHeight="1">
      <c r="C29" s="130"/>
      <c r="D29" s="238"/>
      <c r="E29" s="239"/>
      <c r="F29" s="239"/>
      <c r="G29" s="239"/>
      <c r="H29" s="239"/>
      <c r="I29" s="239"/>
      <c r="J29" s="240"/>
    </row>
    <row r="30" spans="3:10" ht="18" customHeight="1">
      <c r="C30" s="247" t="s">
        <v>210</v>
      </c>
      <c r="D30" s="242"/>
      <c r="E30" s="242"/>
      <c r="F30" s="242"/>
      <c r="G30" s="242"/>
      <c r="H30" s="242"/>
      <c r="I30" s="242"/>
      <c r="J30" s="260"/>
    </row>
    <row r="31" spans="3:10" ht="60" customHeight="1">
      <c r="C31" s="130"/>
      <c r="D31" s="238"/>
      <c r="E31" s="258"/>
      <c r="F31" s="258"/>
      <c r="G31" s="258"/>
      <c r="H31" s="258"/>
      <c r="I31" s="258"/>
      <c r="J31" s="259"/>
    </row>
    <row r="32" spans="3:10" ht="18" customHeight="1">
      <c r="C32" s="247" t="s">
        <v>211</v>
      </c>
      <c r="D32" s="242"/>
      <c r="E32" s="242"/>
      <c r="F32" s="242"/>
      <c r="G32" s="242"/>
      <c r="H32" s="242"/>
      <c r="I32" s="242"/>
      <c r="J32" s="260"/>
    </row>
    <row r="33" spans="3:10" ht="20.149999999999999" customHeight="1">
      <c r="C33" s="130"/>
      <c r="D33" s="267" t="s">
        <v>76</v>
      </c>
      <c r="E33" s="267"/>
      <c r="F33" s="268"/>
      <c r="G33" s="267" t="s">
        <v>74</v>
      </c>
      <c r="H33" s="267"/>
      <c r="I33" s="269" t="s">
        <v>75</v>
      </c>
      <c r="J33" s="267"/>
    </row>
    <row r="34" spans="3:10" ht="20.149999999999999" customHeight="1">
      <c r="C34" s="130"/>
      <c r="D34" s="270" t="s">
        <v>69</v>
      </c>
      <c r="E34" s="270"/>
      <c r="F34" s="271"/>
      <c r="G34" s="272"/>
      <c r="H34" s="272"/>
      <c r="I34" s="273"/>
      <c r="J34" s="274"/>
    </row>
    <row r="35" spans="3:10" ht="20.149999999999999" customHeight="1">
      <c r="C35" s="130"/>
      <c r="D35" s="275" t="s">
        <v>70</v>
      </c>
      <c r="E35" s="275"/>
      <c r="F35" s="276"/>
      <c r="G35" s="277"/>
      <c r="H35" s="277"/>
      <c r="I35" s="278"/>
      <c r="J35" s="279"/>
    </row>
    <row r="36" spans="3:10" ht="20.149999999999999" customHeight="1">
      <c r="C36" s="130"/>
      <c r="D36" s="275" t="s">
        <v>71</v>
      </c>
      <c r="E36" s="275"/>
      <c r="F36" s="276"/>
      <c r="G36" s="277"/>
      <c r="H36" s="277"/>
      <c r="I36" s="278"/>
      <c r="J36" s="279"/>
    </row>
    <row r="37" spans="3:10" ht="20.149999999999999" customHeight="1">
      <c r="C37" s="130"/>
      <c r="D37" s="284" t="s">
        <v>72</v>
      </c>
      <c r="E37" s="284"/>
      <c r="F37" s="285"/>
      <c r="G37" s="280"/>
      <c r="H37" s="280"/>
      <c r="I37" s="281"/>
      <c r="J37" s="282"/>
    </row>
    <row r="38" spans="3:10" ht="20.149999999999999" customHeight="1">
      <c r="C38" s="131"/>
      <c r="D38" s="287" t="s">
        <v>73</v>
      </c>
      <c r="E38" s="287"/>
      <c r="F38" s="287"/>
      <c r="G38" s="288" t="str">
        <f>IF(SUM(G34:H37)=0,"",SUM(G34:H37))</f>
        <v/>
      </c>
      <c r="H38" s="289"/>
      <c r="I38" s="290"/>
      <c r="J38" s="269"/>
    </row>
    <row r="39" spans="3:10" ht="8.15" customHeight="1">
      <c r="C39" s="118"/>
      <c r="D39" s="118"/>
      <c r="E39" s="118"/>
      <c r="F39" s="118"/>
      <c r="G39" s="118"/>
      <c r="H39" s="118"/>
      <c r="I39" s="118"/>
      <c r="J39" s="118"/>
    </row>
    <row r="40" spans="3:10" ht="18" customHeight="1">
      <c r="C40" s="121" t="s">
        <v>186</v>
      </c>
      <c r="D40" s="118"/>
      <c r="E40" s="118"/>
      <c r="F40" s="118"/>
      <c r="G40" s="118"/>
      <c r="H40" s="118"/>
      <c r="I40" s="118"/>
      <c r="J40" s="118"/>
    </row>
    <row r="41" spans="3:10" ht="18" customHeight="1">
      <c r="C41" s="264" t="s">
        <v>124</v>
      </c>
      <c r="D41" s="265"/>
      <c r="E41" s="265"/>
      <c r="F41" s="265"/>
      <c r="G41" s="265"/>
      <c r="H41" s="265"/>
      <c r="I41" s="265"/>
      <c r="J41" s="266"/>
    </row>
    <row r="42" spans="3:10" ht="18" customHeight="1">
      <c r="C42" s="130"/>
      <c r="D42" s="132" t="s">
        <v>6</v>
      </c>
      <c r="E42" s="132" t="s">
        <v>85</v>
      </c>
      <c r="F42" s="132"/>
      <c r="G42" s="132"/>
      <c r="H42" s="132"/>
      <c r="I42" s="132"/>
      <c r="J42" s="133"/>
    </row>
    <row r="43" spans="3:10" ht="24.75" customHeight="1">
      <c r="C43" s="130"/>
      <c r="D43" s="132"/>
      <c r="E43" s="134" t="s">
        <v>81</v>
      </c>
      <c r="F43" s="255"/>
      <c r="G43" s="255"/>
      <c r="H43" s="255"/>
      <c r="I43" s="255"/>
      <c r="J43" s="286"/>
    </row>
    <row r="44" spans="3:10" ht="30" customHeight="1">
      <c r="C44" s="130"/>
      <c r="D44" s="132"/>
      <c r="E44" s="134" t="s">
        <v>82</v>
      </c>
      <c r="F44" s="255"/>
      <c r="G44" s="255"/>
      <c r="H44" s="255"/>
      <c r="I44" s="255"/>
      <c r="J44" s="286"/>
    </row>
    <row r="45" spans="3:10" ht="30.45" customHeight="1">
      <c r="C45" s="130"/>
      <c r="D45" s="132"/>
      <c r="E45" s="134" t="s">
        <v>83</v>
      </c>
      <c r="F45" s="255"/>
      <c r="G45" s="256"/>
      <c r="H45" s="256"/>
      <c r="I45" s="256"/>
      <c r="J45" s="257"/>
    </row>
    <row r="46" spans="3:10" ht="30.45" customHeight="1">
      <c r="C46" s="130"/>
      <c r="D46" s="132"/>
      <c r="E46" s="134" t="s">
        <v>84</v>
      </c>
      <c r="F46" s="255"/>
      <c r="G46" s="255"/>
      <c r="H46" s="255"/>
      <c r="I46" s="255"/>
      <c r="J46" s="286"/>
    </row>
    <row r="47" spans="3:10" ht="18" customHeight="1">
      <c r="C47" s="130"/>
      <c r="D47" s="135" t="s">
        <v>15</v>
      </c>
      <c r="E47" s="132" t="s">
        <v>86</v>
      </c>
      <c r="F47" s="132"/>
      <c r="G47" s="132"/>
      <c r="H47" s="132"/>
      <c r="I47" s="132"/>
      <c r="J47" s="133"/>
    </row>
    <row r="48" spans="3:10" ht="50.15" customHeight="1">
      <c r="C48" s="130"/>
      <c r="D48" s="132"/>
      <c r="E48" s="238"/>
      <c r="F48" s="239"/>
      <c r="G48" s="239"/>
      <c r="H48" s="239"/>
      <c r="I48" s="239"/>
      <c r="J48" s="240"/>
    </row>
    <row r="49" spans="3:10" ht="18" customHeight="1">
      <c r="C49" s="130"/>
      <c r="D49" s="135" t="s">
        <v>8</v>
      </c>
      <c r="E49" s="132" t="s">
        <v>87</v>
      </c>
      <c r="F49" s="132"/>
      <c r="G49" s="132"/>
      <c r="H49" s="132"/>
      <c r="I49" s="132"/>
      <c r="J49" s="133"/>
    </row>
    <row r="50" spans="3:10" ht="60" customHeight="1">
      <c r="C50" s="130"/>
      <c r="D50" s="132"/>
      <c r="E50" s="238"/>
      <c r="F50" s="239"/>
      <c r="G50" s="239"/>
      <c r="H50" s="239"/>
      <c r="I50" s="239"/>
      <c r="J50" s="240"/>
    </row>
    <row r="51" spans="3:10" ht="18" customHeight="1">
      <c r="C51" s="130"/>
      <c r="D51" s="132"/>
      <c r="E51" s="132" t="s">
        <v>64</v>
      </c>
      <c r="F51" s="132"/>
      <c r="G51" s="136" t="s">
        <v>66</v>
      </c>
      <c r="H51" s="137" t="s">
        <v>67</v>
      </c>
      <c r="I51" s="138" t="s">
        <v>68</v>
      </c>
      <c r="J51" s="139" t="s">
        <v>65</v>
      </c>
    </row>
    <row r="52" spans="3:10" ht="18" customHeight="1">
      <c r="C52" s="130"/>
      <c r="D52" s="132"/>
      <c r="E52" s="291"/>
      <c r="F52" s="291"/>
      <c r="G52" s="98"/>
      <c r="H52" s="99"/>
      <c r="I52" s="100"/>
      <c r="J52" s="101" t="str">
        <f>IF(OR(G52="",H52="",I52=""),"",G52*H52*I52)</f>
        <v/>
      </c>
    </row>
    <row r="53" spans="3:10" ht="18" customHeight="1">
      <c r="C53" s="130"/>
      <c r="D53" s="132"/>
      <c r="E53" s="291"/>
      <c r="F53" s="291"/>
      <c r="G53" s="98"/>
      <c r="H53" s="99"/>
      <c r="I53" s="100"/>
      <c r="J53" s="101" t="str">
        <f t="shared" ref="J53:J55" si="0">IF(OR(G53="",H53="",I53=""),"",G53*H53*I53)</f>
        <v/>
      </c>
    </row>
    <row r="54" spans="3:10" ht="18" customHeight="1">
      <c r="C54" s="130"/>
      <c r="D54" s="132"/>
      <c r="E54" s="291"/>
      <c r="F54" s="291"/>
      <c r="G54" s="98"/>
      <c r="H54" s="99"/>
      <c r="I54" s="100"/>
      <c r="J54" s="101" t="str">
        <f t="shared" si="0"/>
        <v/>
      </c>
    </row>
    <row r="55" spans="3:10" ht="18" customHeight="1" thickBot="1">
      <c r="C55" s="130"/>
      <c r="D55" s="132"/>
      <c r="E55" s="283"/>
      <c r="F55" s="283"/>
      <c r="G55" s="102"/>
      <c r="H55" s="103"/>
      <c r="I55" s="104"/>
      <c r="J55" s="105" t="str">
        <f t="shared" si="0"/>
        <v/>
      </c>
    </row>
    <row r="56" spans="3:10" ht="18" customHeight="1">
      <c r="C56" s="130"/>
      <c r="D56" s="132"/>
      <c r="E56" s="313" t="s">
        <v>65</v>
      </c>
      <c r="F56" s="314"/>
      <c r="G56" s="314"/>
      <c r="H56" s="314"/>
      <c r="I56" s="315"/>
      <c r="J56" s="140" t="str">
        <f>IF(SUM(J52:J55)=0,"",SUM(J52:J55))</f>
        <v/>
      </c>
    </row>
    <row r="57" spans="3:10" ht="18" customHeight="1">
      <c r="C57" s="130"/>
      <c r="D57" s="135" t="s">
        <v>88</v>
      </c>
      <c r="E57" s="132" t="s">
        <v>91</v>
      </c>
      <c r="F57" s="132"/>
      <c r="G57" s="132"/>
      <c r="H57" s="132"/>
      <c r="I57" s="132"/>
      <c r="J57" s="133"/>
    </row>
    <row r="58" spans="3:10" ht="59.5" customHeight="1">
      <c r="C58" s="131"/>
      <c r="D58" s="141"/>
      <c r="E58" s="238"/>
      <c r="F58" s="239"/>
      <c r="G58" s="239"/>
      <c r="H58" s="239"/>
      <c r="I58" s="239"/>
      <c r="J58" s="240"/>
    </row>
    <row r="59" spans="3:10" ht="18" customHeight="1">
      <c r="C59" s="149" t="s">
        <v>125</v>
      </c>
      <c r="D59" s="150"/>
      <c r="E59" s="150"/>
      <c r="F59" s="150"/>
      <c r="G59" s="150"/>
      <c r="H59" s="150"/>
      <c r="I59" s="150"/>
      <c r="J59" s="151"/>
    </row>
    <row r="60" spans="3:10" ht="18" customHeight="1">
      <c r="C60" s="130"/>
      <c r="D60" s="132" t="s">
        <v>6</v>
      </c>
      <c r="E60" s="132" t="s">
        <v>127</v>
      </c>
      <c r="F60" s="132"/>
      <c r="G60" s="132"/>
      <c r="H60" s="132"/>
      <c r="I60" s="132"/>
      <c r="J60" s="133"/>
    </row>
    <row r="61" spans="3:10" ht="29.5" customHeight="1">
      <c r="C61" s="130"/>
      <c r="D61" s="133"/>
      <c r="E61" s="143" t="s">
        <v>93</v>
      </c>
      <c r="F61" s="255"/>
      <c r="G61" s="255"/>
      <c r="H61" s="255"/>
      <c r="I61" s="255"/>
      <c r="J61" s="286"/>
    </row>
    <row r="62" spans="3:10" ht="26.15" customHeight="1">
      <c r="C62" s="130"/>
      <c r="D62" s="132"/>
      <c r="E62" s="143" t="s">
        <v>94</v>
      </c>
      <c r="F62" s="255"/>
      <c r="G62" s="255"/>
      <c r="H62" s="255"/>
      <c r="I62" s="255"/>
      <c r="J62" s="286"/>
    </row>
    <row r="63" spans="3:10" ht="18" customHeight="1">
      <c r="C63" s="130"/>
      <c r="D63" s="132" t="s">
        <v>15</v>
      </c>
      <c r="E63" s="132" t="s">
        <v>128</v>
      </c>
      <c r="F63" s="132"/>
      <c r="G63" s="132"/>
      <c r="H63" s="132"/>
      <c r="I63" s="132"/>
      <c r="J63" s="133"/>
    </row>
    <row r="64" spans="3:10" ht="60" customHeight="1">
      <c r="C64" s="130"/>
      <c r="D64" s="132"/>
      <c r="E64" s="238"/>
      <c r="F64" s="239"/>
      <c r="G64" s="239"/>
      <c r="H64" s="239"/>
      <c r="I64" s="239"/>
      <c r="J64" s="240"/>
    </row>
    <row r="65" spans="3:10" ht="18" customHeight="1">
      <c r="C65" s="130"/>
      <c r="D65" s="135" t="s">
        <v>8</v>
      </c>
      <c r="E65" s="132" t="s">
        <v>129</v>
      </c>
      <c r="F65" s="132"/>
      <c r="G65" s="132"/>
      <c r="H65" s="132"/>
      <c r="I65" s="132"/>
      <c r="J65" s="133"/>
    </row>
    <row r="66" spans="3:10" ht="14.15" customHeight="1">
      <c r="C66" s="130"/>
      <c r="D66" s="132"/>
      <c r="E66" s="295" t="s">
        <v>187</v>
      </c>
      <c r="F66" s="296"/>
      <c r="G66" s="296"/>
      <c r="H66" s="296"/>
      <c r="I66" s="296"/>
      <c r="J66" s="297"/>
    </row>
    <row r="67" spans="3:10" ht="59.15" customHeight="1">
      <c r="C67" s="130"/>
      <c r="D67" s="132"/>
      <c r="E67" s="310"/>
      <c r="F67" s="311"/>
      <c r="G67" s="311"/>
      <c r="H67" s="311"/>
      <c r="I67" s="311"/>
      <c r="J67" s="312"/>
    </row>
    <row r="68" spans="3:10" ht="10" customHeight="1">
      <c r="C68" s="130"/>
      <c r="D68" s="132"/>
      <c r="E68" s="298"/>
      <c r="F68" s="299"/>
      <c r="G68" s="299"/>
      <c r="H68" s="299"/>
      <c r="I68" s="299"/>
      <c r="J68" s="300"/>
    </row>
    <row r="69" spans="3:10" ht="18" customHeight="1">
      <c r="C69" s="130"/>
      <c r="D69" s="135" t="s">
        <v>88</v>
      </c>
      <c r="E69" s="132" t="s">
        <v>130</v>
      </c>
      <c r="F69" s="132"/>
      <c r="G69" s="132"/>
      <c r="H69" s="132"/>
      <c r="I69" s="132"/>
      <c r="J69" s="133"/>
    </row>
    <row r="70" spans="3:10" ht="60.65" customHeight="1">
      <c r="C70" s="130"/>
      <c r="D70" s="132"/>
      <c r="E70" s="238"/>
      <c r="F70" s="239"/>
      <c r="G70" s="239"/>
      <c r="H70" s="239"/>
      <c r="I70" s="239"/>
      <c r="J70" s="240"/>
    </row>
    <row r="71" spans="3:10" ht="18" customHeight="1">
      <c r="C71" s="130"/>
      <c r="D71" s="135" t="s">
        <v>89</v>
      </c>
      <c r="E71" s="132" t="s">
        <v>92</v>
      </c>
      <c r="F71" s="132"/>
      <c r="G71" s="132"/>
      <c r="H71" s="132"/>
      <c r="I71" s="132"/>
      <c r="J71" s="133"/>
    </row>
    <row r="72" spans="3:10" ht="60" customHeight="1">
      <c r="C72" s="131"/>
      <c r="D72" s="141"/>
      <c r="E72" s="238"/>
      <c r="F72" s="239"/>
      <c r="G72" s="239"/>
      <c r="H72" s="239"/>
      <c r="I72" s="239"/>
      <c r="J72" s="240"/>
    </row>
    <row r="73" spans="3:10" ht="18" customHeight="1">
      <c r="C73" s="149" t="s">
        <v>126</v>
      </c>
      <c r="D73" s="150"/>
      <c r="E73" s="150"/>
      <c r="F73" s="150"/>
      <c r="G73" s="150"/>
      <c r="H73" s="150"/>
      <c r="I73" s="150"/>
      <c r="J73" s="151"/>
    </row>
    <row r="74" spans="3:10" ht="18" customHeight="1">
      <c r="C74" s="130"/>
      <c r="D74" s="132" t="s">
        <v>6</v>
      </c>
      <c r="E74" s="132" t="s">
        <v>90</v>
      </c>
      <c r="F74" s="132"/>
      <c r="G74" s="132"/>
      <c r="H74" s="132"/>
      <c r="I74" s="132"/>
      <c r="J74" s="133"/>
    </row>
    <row r="75" spans="3:10" ht="50.15" customHeight="1">
      <c r="C75" s="130"/>
      <c r="D75" s="132"/>
      <c r="E75" s="238"/>
      <c r="F75" s="258"/>
      <c r="G75" s="258"/>
      <c r="H75" s="258"/>
      <c r="I75" s="258"/>
      <c r="J75" s="259"/>
    </row>
    <row r="76" spans="3:10" ht="18" customHeight="1">
      <c r="C76" s="130"/>
      <c r="D76" s="135" t="s">
        <v>15</v>
      </c>
      <c r="E76" s="132" t="s">
        <v>131</v>
      </c>
      <c r="F76" s="132"/>
      <c r="G76" s="132"/>
      <c r="H76" s="132"/>
      <c r="I76" s="132"/>
      <c r="J76" s="133"/>
    </row>
    <row r="77" spans="3:10" ht="50.15" customHeight="1">
      <c r="C77" s="130"/>
      <c r="D77" s="132"/>
      <c r="E77" s="238"/>
      <c r="F77" s="258"/>
      <c r="G77" s="258"/>
      <c r="H77" s="258"/>
      <c r="I77" s="258"/>
      <c r="J77" s="259"/>
    </row>
    <row r="78" spans="3:10" ht="18" customHeight="1">
      <c r="C78" s="130"/>
      <c r="D78" s="135" t="s">
        <v>8</v>
      </c>
      <c r="E78" s="132" t="s">
        <v>132</v>
      </c>
      <c r="F78" s="132"/>
      <c r="G78" s="132"/>
      <c r="H78" s="132"/>
      <c r="I78" s="132"/>
      <c r="J78" s="133"/>
    </row>
    <row r="79" spans="3:10">
      <c r="C79" s="130"/>
      <c r="D79" s="132"/>
      <c r="E79" s="295" t="s">
        <v>95</v>
      </c>
      <c r="F79" s="296"/>
      <c r="G79" s="296"/>
      <c r="H79" s="296"/>
      <c r="I79" s="296"/>
      <c r="J79" s="297"/>
    </row>
    <row r="80" spans="3:10" ht="38.15" customHeight="1">
      <c r="C80" s="130"/>
      <c r="D80" s="132"/>
      <c r="E80" s="298"/>
      <c r="F80" s="299"/>
      <c r="G80" s="299"/>
      <c r="H80" s="299"/>
      <c r="I80" s="299"/>
      <c r="J80" s="300"/>
    </row>
    <row r="81" spans="3:11">
      <c r="C81" s="130"/>
      <c r="D81" s="132"/>
      <c r="E81" s="295" t="s">
        <v>123</v>
      </c>
      <c r="F81" s="296"/>
      <c r="G81" s="296"/>
      <c r="H81" s="296"/>
      <c r="I81" s="296"/>
      <c r="J81" s="297"/>
    </row>
    <row r="82" spans="3:11" ht="86.25" customHeight="1">
      <c r="C82" s="130"/>
      <c r="D82" s="132"/>
      <c r="E82" s="298"/>
      <c r="F82" s="299"/>
      <c r="G82" s="299"/>
      <c r="H82" s="299"/>
      <c r="I82" s="299"/>
      <c r="J82" s="300"/>
    </row>
    <row r="83" spans="3:11" ht="18" customHeight="1">
      <c r="C83" s="130"/>
      <c r="D83" s="135" t="s">
        <v>88</v>
      </c>
      <c r="E83" s="132" t="s">
        <v>133</v>
      </c>
      <c r="F83" s="132"/>
      <c r="G83" s="132"/>
      <c r="H83" s="132"/>
      <c r="I83" s="132"/>
      <c r="J83" s="133"/>
    </row>
    <row r="84" spans="3:11" ht="50.15" customHeight="1">
      <c r="C84" s="131"/>
      <c r="D84" s="141"/>
      <c r="E84" s="238"/>
      <c r="F84" s="258"/>
      <c r="G84" s="258"/>
      <c r="H84" s="258"/>
      <c r="I84" s="258"/>
      <c r="J84" s="259"/>
    </row>
    <row r="85" spans="3:11" ht="18" customHeight="1">
      <c r="C85" s="130"/>
      <c r="D85" s="135" t="s">
        <v>89</v>
      </c>
      <c r="E85" s="132" t="s">
        <v>92</v>
      </c>
      <c r="F85" s="132"/>
      <c r="G85" s="132"/>
      <c r="H85" s="132"/>
      <c r="I85" s="132"/>
      <c r="J85" s="133"/>
    </row>
    <row r="86" spans="3:11" ht="50.15" customHeight="1">
      <c r="C86" s="131"/>
      <c r="D86" s="141"/>
      <c r="E86" s="238"/>
      <c r="F86" s="258"/>
      <c r="G86" s="258"/>
      <c r="H86" s="258"/>
      <c r="I86" s="258"/>
      <c r="J86" s="259"/>
    </row>
    <row r="87" spans="3:11" ht="8.15" customHeight="1">
      <c r="C87" s="118"/>
      <c r="D87" s="118"/>
      <c r="E87" s="118"/>
      <c r="F87" s="118"/>
      <c r="G87" s="118"/>
      <c r="H87" s="118"/>
      <c r="I87" s="118"/>
      <c r="J87" s="118"/>
    </row>
    <row r="88" spans="3:11" ht="18" customHeight="1">
      <c r="C88" s="179" t="s">
        <v>157</v>
      </c>
      <c r="D88" s="180"/>
      <c r="E88" s="180"/>
      <c r="F88" s="180"/>
      <c r="G88" s="144"/>
      <c r="H88" s="144"/>
      <c r="I88" s="144"/>
      <c r="J88" s="144"/>
    </row>
    <row r="89" spans="3:11" ht="18" customHeight="1">
      <c r="C89" s="247" t="s">
        <v>196</v>
      </c>
      <c r="D89" s="242"/>
      <c r="E89" s="242"/>
      <c r="F89" s="242"/>
      <c r="G89" s="242"/>
      <c r="H89" s="242"/>
      <c r="I89" s="242"/>
      <c r="J89" s="260"/>
      <c r="K89" s="110"/>
    </row>
    <row r="90" spans="3:11" ht="18" customHeight="1">
      <c r="C90" s="130"/>
      <c r="D90" s="125"/>
      <c r="E90" s="145" t="s">
        <v>168</v>
      </c>
      <c r="F90" s="109"/>
      <c r="G90" s="145" t="s">
        <v>169</v>
      </c>
      <c r="H90" s="301"/>
      <c r="I90" s="302"/>
      <c r="J90" s="303"/>
      <c r="K90" s="110"/>
    </row>
    <row r="91" spans="3:11" ht="18" customHeight="1">
      <c r="C91" s="142"/>
      <c r="D91" s="148"/>
      <c r="E91" s="145" t="s">
        <v>168</v>
      </c>
      <c r="F91" s="109"/>
      <c r="G91" s="145" t="s">
        <v>169</v>
      </c>
      <c r="H91" s="301"/>
      <c r="I91" s="302"/>
      <c r="J91" s="303"/>
      <c r="K91" s="110"/>
    </row>
    <row r="92" spans="3:11" ht="18" customHeight="1">
      <c r="C92" s="142"/>
      <c r="D92" s="148"/>
      <c r="E92" s="145" t="s">
        <v>168</v>
      </c>
      <c r="F92" s="109"/>
      <c r="G92" s="145" t="s">
        <v>169</v>
      </c>
      <c r="H92" s="304"/>
      <c r="I92" s="305"/>
      <c r="J92" s="306"/>
      <c r="K92" s="110"/>
    </row>
    <row r="93" spans="3:11" ht="18" customHeight="1">
      <c r="C93" s="247" t="s">
        <v>197</v>
      </c>
      <c r="D93" s="242"/>
      <c r="E93" s="242"/>
      <c r="F93" s="242"/>
      <c r="G93" s="260"/>
      <c r="H93" s="301"/>
      <c r="I93" s="302"/>
      <c r="J93" s="303"/>
    </row>
    <row r="94" spans="3:11" ht="20.149999999999999" customHeight="1">
      <c r="C94" s="247" t="s">
        <v>198</v>
      </c>
      <c r="D94" s="242"/>
      <c r="E94" s="242"/>
      <c r="F94" s="242"/>
      <c r="G94" s="260"/>
      <c r="H94" s="248"/>
      <c r="I94" s="249"/>
      <c r="J94" s="250"/>
    </row>
    <row r="95" spans="3:11" ht="20.149999999999999" customHeight="1">
      <c r="C95" s="247" t="s">
        <v>199</v>
      </c>
      <c r="D95" s="242"/>
      <c r="E95" s="242"/>
      <c r="F95" s="242"/>
      <c r="G95" s="113"/>
      <c r="H95" s="248"/>
      <c r="I95" s="249"/>
      <c r="J95" s="250"/>
    </row>
    <row r="96" spans="3:11" ht="20.149999999999999" customHeight="1">
      <c r="C96" s="247" t="s">
        <v>200</v>
      </c>
      <c r="D96" s="242"/>
      <c r="E96" s="242"/>
      <c r="F96" s="242"/>
      <c r="G96" s="113"/>
      <c r="H96" s="292"/>
      <c r="I96" s="293"/>
      <c r="J96" s="294"/>
    </row>
    <row r="97" spans="3:10" ht="18" customHeight="1">
      <c r="C97" s="308" t="s">
        <v>201</v>
      </c>
      <c r="D97" s="309"/>
      <c r="E97" s="309"/>
      <c r="F97" s="309"/>
      <c r="G97" s="309"/>
      <c r="H97" s="309"/>
      <c r="I97" s="309"/>
      <c r="J97" s="112"/>
    </row>
    <row r="98" spans="3:10" ht="18" customHeight="1">
      <c r="E98" s="307"/>
      <c r="F98" s="307"/>
      <c r="G98" s="307"/>
      <c r="H98" s="307"/>
      <c r="I98" s="307"/>
    </row>
    <row r="99" spans="3:10" ht="18" customHeight="1"/>
    <row r="100" spans="3:10" ht="18" customHeight="1"/>
    <row r="101" spans="3:10" ht="18" customHeight="1"/>
    <row r="102" spans="3:10" ht="18" customHeight="1"/>
    <row r="103" spans="3:10" ht="18" customHeight="1"/>
    <row r="104" spans="3:10" ht="18" customHeight="1"/>
    <row r="105" spans="3:10" ht="18" customHeight="1"/>
    <row r="106" spans="3:10" ht="18" customHeight="1"/>
    <row r="107" spans="3:10" ht="18" customHeight="1"/>
    <row r="108" spans="3:10" ht="18" customHeight="1"/>
    <row r="109" spans="3:10" ht="18" customHeight="1"/>
    <row r="110" spans="3:10" ht="18" customHeight="1"/>
    <row r="111" spans="3:10" ht="18" customHeight="1"/>
    <row r="112" spans="3:10"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sheetData>
  <sheetProtection algorithmName="SHA-512" hashValue="8u9LOgOno6dF8dEF2xwtMMcD+TBzIxE8atgvmFiidQNMR86eSQNPKWbMdi17wOWacejdyVx2FhEz6YKm8Ed1lg==" saltValue="Cxvlf7PJOQw8hZx1rFVztw==" spinCount="100000" sheet="1" formatRows="0" insertColumns="0" selectLockedCells="1"/>
  <mergeCells count="85">
    <mergeCell ref="E98:I98"/>
    <mergeCell ref="C97:I97"/>
    <mergeCell ref="D6:J6"/>
    <mergeCell ref="D23:E23"/>
    <mergeCell ref="F61:J61"/>
    <mergeCell ref="F62:J62"/>
    <mergeCell ref="H94:J94"/>
    <mergeCell ref="E64:J64"/>
    <mergeCell ref="E70:J70"/>
    <mergeCell ref="E72:J72"/>
    <mergeCell ref="E75:J75"/>
    <mergeCell ref="E66:J66"/>
    <mergeCell ref="E67:J68"/>
    <mergeCell ref="E58:J58"/>
    <mergeCell ref="E56:I56"/>
    <mergeCell ref="C41:J41"/>
    <mergeCell ref="C96:F96"/>
    <mergeCell ref="H96:J96"/>
    <mergeCell ref="E77:J77"/>
    <mergeCell ref="E79:J79"/>
    <mergeCell ref="E84:J84"/>
    <mergeCell ref="E86:J86"/>
    <mergeCell ref="E81:J81"/>
    <mergeCell ref="E82:J82"/>
    <mergeCell ref="E80:J80"/>
    <mergeCell ref="C89:J89"/>
    <mergeCell ref="C94:G94"/>
    <mergeCell ref="C93:G93"/>
    <mergeCell ref="H90:J90"/>
    <mergeCell ref="H91:J91"/>
    <mergeCell ref="H92:J92"/>
    <mergeCell ref="H93:J93"/>
    <mergeCell ref="E55:F55"/>
    <mergeCell ref="D37:F37"/>
    <mergeCell ref="F44:J44"/>
    <mergeCell ref="F45:J45"/>
    <mergeCell ref="F46:J46"/>
    <mergeCell ref="E48:J48"/>
    <mergeCell ref="E50:J50"/>
    <mergeCell ref="D38:F38"/>
    <mergeCell ref="G38:H38"/>
    <mergeCell ref="I38:J38"/>
    <mergeCell ref="E52:F52"/>
    <mergeCell ref="E53:F53"/>
    <mergeCell ref="F43:J43"/>
    <mergeCell ref="E54:F54"/>
    <mergeCell ref="D36:F36"/>
    <mergeCell ref="G36:H36"/>
    <mergeCell ref="I36:J36"/>
    <mergeCell ref="G37:H37"/>
    <mergeCell ref="I37:J37"/>
    <mergeCell ref="D34:F34"/>
    <mergeCell ref="G34:H34"/>
    <mergeCell ref="I34:J34"/>
    <mergeCell ref="D35:F35"/>
    <mergeCell ref="G35:H35"/>
    <mergeCell ref="I35:J35"/>
    <mergeCell ref="C30:J30"/>
    <mergeCell ref="C32:J32"/>
    <mergeCell ref="D33:F33"/>
    <mergeCell ref="G33:H33"/>
    <mergeCell ref="I33:J33"/>
    <mergeCell ref="C28:J28"/>
    <mergeCell ref="D29:J29"/>
    <mergeCell ref="D12:J12"/>
    <mergeCell ref="D14:J14"/>
    <mergeCell ref="D16:J16"/>
    <mergeCell ref="D18:J18"/>
    <mergeCell ref="C21:J21"/>
    <mergeCell ref="D8:J8"/>
    <mergeCell ref="C17:J17"/>
    <mergeCell ref="F23:J23"/>
    <mergeCell ref="C95:F95"/>
    <mergeCell ref="H95:J95"/>
    <mergeCell ref="D22:E22"/>
    <mergeCell ref="F22:J22"/>
    <mergeCell ref="D24:E24"/>
    <mergeCell ref="F24:J24"/>
    <mergeCell ref="D25:E25"/>
    <mergeCell ref="F25:J25"/>
    <mergeCell ref="D26:E26"/>
    <mergeCell ref="F26:J26"/>
    <mergeCell ref="D31:J31"/>
    <mergeCell ref="D27:E27"/>
    <mergeCell ref="F27:J27"/>
  </mergeCells>
  <phoneticPr fontId="4"/>
  <conditionalFormatting sqref="C41:J58 C73:J78 C79:E82 C83:J86">
    <cfRule type="expression" dxfId="19" priority="19">
      <formula>$I$2="Ｂ"</formula>
    </cfRule>
  </conditionalFormatting>
  <conditionalFormatting sqref="C41:J58">
    <cfRule type="expression" dxfId="18" priority="15">
      <formula>$I$2="Ｂ＋Ｃ"</formula>
    </cfRule>
  </conditionalFormatting>
  <conditionalFormatting sqref="C41:J65 C66:E67 C68:D68 C69:J72">
    <cfRule type="expression" dxfId="17" priority="20">
      <formula>$I$2="Ｃ"</formula>
    </cfRule>
  </conditionalFormatting>
  <conditionalFormatting sqref="C59:J65 C66:E67 C68:D68 C69:J72">
    <cfRule type="expression" dxfId="16" priority="16">
      <formula>$I$2="Ａ＋Ｃ"</formula>
    </cfRule>
  </conditionalFormatting>
  <conditionalFormatting sqref="C59:J65 C66:E67 C68:D68 C69:J78 C79:E82 C83:J86">
    <cfRule type="expression" dxfId="15" priority="18">
      <formula>$I$2="Ａ"</formula>
    </cfRule>
  </conditionalFormatting>
  <conditionalFormatting sqref="C73:J78 C79:E82 C83:J86">
    <cfRule type="expression" dxfId="14" priority="17">
      <formula>$I$2="Ａ＋Ｂ"</formula>
    </cfRule>
  </conditionalFormatting>
  <conditionalFormatting sqref="D6">
    <cfRule type="containsBlanks" dxfId="13" priority="8">
      <formula>LEN(TRIM(D6))=0</formula>
    </cfRule>
  </conditionalFormatting>
  <conditionalFormatting sqref="D8">
    <cfRule type="containsBlanks" dxfId="12" priority="6">
      <formula>LEN(TRIM(D8))=0</formula>
    </cfRule>
  </conditionalFormatting>
  <conditionalFormatting sqref="F90:F92">
    <cfRule type="containsBlanks" dxfId="11" priority="4">
      <formula>LEN(TRIM(F90))=0</formula>
    </cfRule>
    <cfRule type="containsBlanks" dxfId="10" priority="10">
      <formula>LEN(TRIM(F90))=0</formula>
    </cfRule>
  </conditionalFormatting>
  <conditionalFormatting sqref="F43:J46 E48 E50 E52:I55 E58 F61:J62 E64 E66:J68 E70 E72 E75 E77 E79:E80 E81:J82 E84 E86 D14 D16 D18 F22:J22 F23 F24:J27 D29 D31 G34:H37 H90:H93">
    <cfRule type="containsBlanks" dxfId="9" priority="22">
      <formula>LEN(TRIM(D14))=0</formula>
    </cfRule>
  </conditionalFormatting>
  <conditionalFormatting sqref="H90:J96">
    <cfRule type="containsBlanks" dxfId="8" priority="2">
      <formula>LEN(TRIM(H90))=0</formula>
    </cfRule>
  </conditionalFormatting>
  <conditionalFormatting sqref="J97">
    <cfRule type="containsBlanks" dxfId="7" priority="1">
      <formula>LEN(TRIM(J97))=0</formula>
    </cfRule>
  </conditionalFormatting>
  <dataValidations count="6">
    <dataValidation type="list" errorStyle="warning" allowBlank="1" showInputMessage="1" showErrorMessage="1" error="○または×を入力してください。" sqref="H94:J95 J97" xr:uid="{E774459B-BFF1-4E9B-B6EC-DC3EFCB510DF}">
      <formula1>"○,×"</formula1>
    </dataValidation>
    <dataValidation type="list" errorStyle="warning" allowBlank="1" showInputMessage="1" showErrorMessage="1" error="○または×を入力してください。" sqref="H96:J96" xr:uid="{91761D9A-7651-401A-BC73-A6363D686E37}">
      <formula1>"機構ＨＰ,ＤＸコンソのメルマガ,県広報,新聞広告,Web広告（LINE広告等）,ベンダーからの紹介,その他"</formula1>
    </dataValidation>
    <dataValidation type="list" allowBlank="1" showInputMessage="1" showErrorMessage="1" sqref="F90:F92" xr:uid="{0D934136-E713-4668-B670-6EFBAE63D780}">
      <formula1>"2025年度,2024年度,2023年度,2022年度"</formula1>
    </dataValidation>
    <dataValidation type="list" allowBlank="1" showInputMessage="1" showErrorMessage="1" sqref="H90:J90" xr:uid="{4481609F-5213-4E03-89F1-382446F4FF99}">
      <formula1>INDIRECT("_"&amp;$F$90)</formula1>
    </dataValidation>
    <dataValidation type="list" allowBlank="1" showInputMessage="1" showErrorMessage="1" sqref="H91:J91" xr:uid="{8FB2B394-0821-4460-867C-D8CB3893E16D}">
      <formula1>INDIRECT("_"&amp;$F$91)</formula1>
    </dataValidation>
    <dataValidation type="list" allowBlank="1" showInputMessage="1" showErrorMessage="1" sqref="H92:J92" xr:uid="{75150484-EF47-4F86-9503-6EB82A860F70}">
      <formula1>INDIRECT("_"&amp;$F$92)</formula1>
    </dataValidation>
  </dataValidations>
  <pageMargins left="0.39370078740157483" right="0.39370078740157483" top="0.39370078740157483" bottom="0.39370078740157483" header="0.19685039370078741" footer="0.19685039370078741"/>
  <pageSetup paperSize="9" orientation="portrait" r:id="rId1"/>
  <rowBreaks count="3" manualBreakCount="3">
    <brk id="27" min="2" max="9" man="1"/>
    <brk id="56" min="2" max="9" man="1"/>
    <brk id="72" min="2" max="9"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A50EA-B479-4C36-9CF2-9AD078E1C532}">
  <sheetPr>
    <tabColor theme="9" tint="0.79998168889431442"/>
  </sheetPr>
  <dimension ref="B1:J59"/>
  <sheetViews>
    <sheetView showGridLines="0" view="pageBreakPreview" topLeftCell="A22" zoomScale="120" zoomScaleNormal="75" zoomScaleSheetLayoutView="120" workbookViewId="0">
      <selection activeCell="D8" sqref="D8"/>
    </sheetView>
  </sheetViews>
  <sheetFormatPr defaultColWidth="8.2109375" defaultRowHeight="15" customHeight="1"/>
  <cols>
    <col min="1" max="1" width="1.5" style="5" customWidth="1"/>
    <col min="2" max="2" width="4" style="4" customWidth="1"/>
    <col min="3" max="3" width="10.5" style="5" customWidth="1"/>
    <col min="4" max="4" width="15.35546875" style="5" customWidth="1"/>
    <col min="5" max="5" width="11.2109375" style="6" customWidth="1"/>
    <col min="6" max="6" width="25.640625" style="7" customWidth="1"/>
    <col min="7" max="7" width="17.85546875" style="7" customWidth="1"/>
    <col min="8" max="8" width="1.5" style="5" customWidth="1"/>
    <col min="9" max="16384" width="8.2109375" style="5"/>
  </cols>
  <sheetData>
    <row r="1" spans="2:7" ht="5.25" customHeight="1"/>
    <row r="2" spans="2:7" ht="17.149999999999999" customHeight="1">
      <c r="B2" s="53" t="s">
        <v>104</v>
      </c>
      <c r="C2" s="54"/>
      <c r="D2" s="54"/>
    </row>
    <row r="3" spans="2:7" ht="8.5" customHeight="1">
      <c r="B3" s="8"/>
      <c r="D3" s="9"/>
      <c r="E3" s="10"/>
      <c r="F3" s="9"/>
      <c r="G3" s="9"/>
    </row>
    <row r="4" spans="2:7" ht="18.75" customHeight="1">
      <c r="B4" s="152" t="s">
        <v>188</v>
      </c>
      <c r="C4" s="11"/>
      <c r="D4" s="33"/>
      <c r="E4" s="43" t="s">
        <v>98</v>
      </c>
      <c r="F4" s="106" t="str">
        <f>IF('様式１ 支給申請書'!G10="","",'様式１ 支給申請書'!G10)</f>
        <v/>
      </c>
      <c r="G4" s="62" t="str">
        <f>_xlfn.IFNA(INDEX(リスト!H3:H9,MATCH(リスト!E8,リスト!I3:I9,0)),"")</f>
        <v/>
      </c>
    </row>
    <row r="5" spans="2:7" ht="18.75" customHeight="1">
      <c r="B5" s="12" t="s">
        <v>134</v>
      </c>
      <c r="C5" s="13"/>
      <c r="D5" s="14"/>
      <c r="E5" s="35"/>
      <c r="F5" s="36"/>
      <c r="G5" s="46"/>
    </row>
    <row r="6" spans="2:7" s="15" customFormat="1" ht="18" customHeight="1">
      <c r="B6" s="331" t="s">
        <v>47</v>
      </c>
      <c r="C6" s="332"/>
      <c r="D6" s="333"/>
      <c r="E6" s="334" t="s">
        <v>189</v>
      </c>
      <c r="F6" s="335"/>
      <c r="G6" s="336"/>
    </row>
    <row r="7" spans="2:7" s="15" customFormat="1" ht="15" customHeight="1">
      <c r="B7" s="42" t="s">
        <v>48</v>
      </c>
      <c r="C7" s="39" t="s">
        <v>49</v>
      </c>
      <c r="D7" s="39" t="s">
        <v>50</v>
      </c>
      <c r="E7" s="40" t="s">
        <v>51</v>
      </c>
      <c r="F7" s="41" t="s">
        <v>52</v>
      </c>
      <c r="G7" s="47" t="s">
        <v>97</v>
      </c>
    </row>
    <row r="8" spans="2:7" s="16" customFormat="1" ht="15" customHeight="1">
      <c r="B8" s="316" t="s">
        <v>54</v>
      </c>
      <c r="C8" s="319" t="s">
        <v>162</v>
      </c>
      <c r="D8" s="153"/>
      <c r="E8" s="154"/>
      <c r="F8" s="157"/>
      <c r="G8" s="158"/>
    </row>
    <row r="9" spans="2:7" s="16" customFormat="1" ht="15" customHeight="1">
      <c r="B9" s="317"/>
      <c r="C9" s="320"/>
      <c r="D9" s="155"/>
      <c r="E9" s="156"/>
      <c r="F9" s="159"/>
      <c r="G9" s="160"/>
    </row>
    <row r="10" spans="2:7" s="16" customFormat="1" ht="15" customHeight="1">
      <c r="B10" s="317"/>
      <c r="C10" s="320"/>
      <c r="D10" s="155"/>
      <c r="E10" s="156"/>
      <c r="F10" s="159"/>
      <c r="G10" s="160"/>
    </row>
    <row r="11" spans="2:7" s="16" customFormat="1" ht="15" customHeight="1" thickBot="1">
      <c r="B11" s="317"/>
      <c r="C11" s="320"/>
      <c r="D11" s="155"/>
      <c r="E11" s="156"/>
      <c r="F11" s="159"/>
      <c r="G11" s="160"/>
    </row>
    <row r="12" spans="2:7" s="16" customFormat="1" ht="15" customHeight="1" thickTop="1" thickBot="1">
      <c r="B12" s="330"/>
      <c r="C12" s="329"/>
      <c r="D12" s="17" t="s">
        <v>55</v>
      </c>
      <c r="E12" s="18">
        <f>SUM(E8:E11)</f>
        <v>0</v>
      </c>
      <c r="F12" s="337"/>
      <c r="G12" s="338"/>
    </row>
    <row r="13" spans="2:7" s="16" customFormat="1" ht="15" customHeight="1" thickTop="1">
      <c r="B13" s="323" t="s">
        <v>137</v>
      </c>
      <c r="C13" s="324"/>
      <c r="D13" s="324"/>
      <c r="E13" s="19">
        <f>E12</f>
        <v>0</v>
      </c>
      <c r="F13" s="20"/>
      <c r="G13" s="21"/>
    </row>
    <row r="14" spans="2:7" ht="8.15" customHeight="1">
      <c r="B14" s="8"/>
      <c r="D14" s="9"/>
      <c r="E14" s="10"/>
      <c r="F14" s="9"/>
      <c r="G14" s="9"/>
    </row>
    <row r="15" spans="2:7" ht="18.75" customHeight="1">
      <c r="B15" s="12" t="s">
        <v>135</v>
      </c>
      <c r="C15" s="13"/>
      <c r="D15" s="14"/>
      <c r="E15" s="37"/>
      <c r="F15" s="38"/>
      <c r="G15" s="48"/>
    </row>
    <row r="16" spans="2:7" s="15" customFormat="1" ht="15" customHeight="1">
      <c r="B16" s="42" t="s">
        <v>48</v>
      </c>
      <c r="C16" s="39" t="s">
        <v>49</v>
      </c>
      <c r="D16" s="39" t="s">
        <v>50</v>
      </c>
      <c r="E16" s="40" t="s">
        <v>51</v>
      </c>
      <c r="F16" s="41" t="s">
        <v>52</v>
      </c>
      <c r="G16" s="47" t="s">
        <v>53</v>
      </c>
    </row>
    <row r="17" spans="2:7" s="16" customFormat="1" ht="15" customHeight="1">
      <c r="B17" s="316" t="s">
        <v>56</v>
      </c>
      <c r="C17" s="319" t="s">
        <v>163</v>
      </c>
      <c r="D17" s="163"/>
      <c r="E17" s="154"/>
      <c r="F17" s="157"/>
      <c r="G17" s="158"/>
    </row>
    <row r="18" spans="2:7" s="16" customFormat="1" ht="15" customHeight="1">
      <c r="B18" s="317"/>
      <c r="C18" s="320"/>
      <c r="D18" s="164"/>
      <c r="E18" s="156"/>
      <c r="F18" s="159"/>
      <c r="G18" s="160"/>
    </row>
    <row r="19" spans="2:7" s="16" customFormat="1" ht="15" customHeight="1">
      <c r="B19" s="317"/>
      <c r="C19" s="320"/>
      <c r="D19" s="164"/>
      <c r="E19" s="156"/>
      <c r="F19" s="159"/>
      <c r="G19" s="160"/>
    </row>
    <row r="20" spans="2:7" s="16" customFormat="1" ht="15" customHeight="1" thickBot="1">
      <c r="B20" s="317"/>
      <c r="C20" s="320"/>
      <c r="D20" s="165"/>
      <c r="E20" s="156"/>
      <c r="F20" s="159"/>
      <c r="G20" s="160"/>
    </row>
    <row r="21" spans="2:7" s="16" customFormat="1" ht="15" customHeight="1" thickTop="1">
      <c r="B21" s="317"/>
      <c r="C21" s="329"/>
      <c r="D21" s="63" t="s">
        <v>55</v>
      </c>
      <c r="E21" s="64">
        <f>SUM(E17:E20)</f>
        <v>0</v>
      </c>
      <c r="F21" s="327"/>
      <c r="G21" s="328"/>
    </row>
    <row r="22" spans="2:7" s="16" customFormat="1" ht="15" customHeight="1">
      <c r="B22" s="316" t="s">
        <v>57</v>
      </c>
      <c r="C22" s="320" t="s">
        <v>58</v>
      </c>
      <c r="D22" s="166"/>
      <c r="E22" s="156"/>
      <c r="F22" s="159"/>
      <c r="G22" s="160"/>
    </row>
    <row r="23" spans="2:7" s="16" customFormat="1" ht="15" customHeight="1">
      <c r="B23" s="317"/>
      <c r="C23" s="320"/>
      <c r="D23" s="166"/>
      <c r="E23" s="167"/>
      <c r="F23" s="161"/>
      <c r="G23" s="162"/>
    </row>
    <row r="24" spans="2:7" s="16" customFormat="1" ht="15" customHeight="1" thickBot="1">
      <c r="B24" s="317"/>
      <c r="C24" s="320"/>
      <c r="D24" s="166"/>
      <c r="E24" s="156"/>
      <c r="F24" s="159"/>
      <c r="G24" s="160"/>
    </row>
    <row r="25" spans="2:7" s="16" customFormat="1" ht="15" customHeight="1" thickTop="1">
      <c r="B25" s="330"/>
      <c r="C25" s="329"/>
      <c r="D25" s="63" t="s">
        <v>55</v>
      </c>
      <c r="E25" s="64">
        <f>SUM(E22:E24)</f>
        <v>0</v>
      </c>
      <c r="F25" s="327"/>
      <c r="G25" s="328"/>
    </row>
    <row r="26" spans="2:7" s="16" customFormat="1" ht="16.5" customHeight="1">
      <c r="B26" s="316" t="s">
        <v>59</v>
      </c>
      <c r="C26" s="319" t="s">
        <v>164</v>
      </c>
      <c r="D26" s="163"/>
      <c r="E26" s="154"/>
      <c r="F26" s="157"/>
      <c r="G26" s="158"/>
    </row>
    <row r="27" spans="2:7" s="16" customFormat="1" ht="15" customHeight="1">
      <c r="B27" s="317"/>
      <c r="C27" s="320"/>
      <c r="D27" s="164"/>
      <c r="E27" s="156"/>
      <c r="F27" s="159"/>
      <c r="G27" s="160"/>
    </row>
    <row r="28" spans="2:7" s="16" customFormat="1" ht="15" customHeight="1">
      <c r="B28" s="317"/>
      <c r="C28" s="320"/>
      <c r="D28" s="164"/>
      <c r="E28" s="156"/>
      <c r="F28" s="159"/>
      <c r="G28" s="160"/>
    </row>
    <row r="29" spans="2:7" s="16" customFormat="1" ht="15" customHeight="1" thickBot="1">
      <c r="B29" s="317"/>
      <c r="C29" s="320"/>
      <c r="D29" s="165"/>
      <c r="E29" s="156"/>
      <c r="F29" s="159"/>
      <c r="G29" s="160"/>
    </row>
    <row r="30" spans="2:7" s="16" customFormat="1" ht="15" customHeight="1" thickTop="1" thickBot="1">
      <c r="B30" s="317"/>
      <c r="C30" s="320"/>
      <c r="D30" s="65" t="s">
        <v>55</v>
      </c>
      <c r="E30" s="66">
        <f>SUM(E26:E29)</f>
        <v>0</v>
      </c>
      <c r="F30" s="321"/>
      <c r="G30" s="322"/>
    </row>
    <row r="31" spans="2:7" s="16" customFormat="1" ht="15" customHeight="1" thickTop="1">
      <c r="B31" s="323" t="s">
        <v>138</v>
      </c>
      <c r="C31" s="324"/>
      <c r="D31" s="324"/>
      <c r="E31" s="19">
        <f>E21+E25+E30</f>
        <v>0</v>
      </c>
      <c r="F31" s="34" t="s">
        <v>96</v>
      </c>
      <c r="G31" s="21"/>
    </row>
    <row r="32" spans="2:7" ht="8.15" customHeight="1">
      <c r="B32" s="8"/>
      <c r="D32" s="9"/>
      <c r="E32" s="10"/>
      <c r="F32" s="9"/>
      <c r="G32" s="9"/>
    </row>
    <row r="33" spans="2:7" ht="18.75" customHeight="1">
      <c r="B33" s="12" t="s">
        <v>136</v>
      </c>
      <c r="C33" s="13"/>
      <c r="D33" s="14"/>
      <c r="E33" s="37"/>
      <c r="F33" s="38"/>
      <c r="G33" s="48"/>
    </row>
    <row r="34" spans="2:7" s="15" customFormat="1" ht="15" customHeight="1">
      <c r="B34" s="199" t="s">
        <v>48</v>
      </c>
      <c r="C34" s="200" t="s">
        <v>49</v>
      </c>
      <c r="D34" s="200" t="s">
        <v>50</v>
      </c>
      <c r="E34" s="40" t="s">
        <v>51</v>
      </c>
      <c r="F34" s="41" t="s">
        <v>52</v>
      </c>
      <c r="G34" s="47" t="s">
        <v>53</v>
      </c>
    </row>
    <row r="35" spans="2:7" s="16" customFormat="1" ht="15" customHeight="1">
      <c r="B35" s="316" t="s">
        <v>60</v>
      </c>
      <c r="C35" s="319" t="s">
        <v>165</v>
      </c>
      <c r="D35" s="163"/>
      <c r="E35" s="168"/>
      <c r="F35" s="171"/>
      <c r="G35" s="172"/>
    </row>
    <row r="36" spans="2:7" s="16" customFormat="1" ht="15" customHeight="1">
      <c r="B36" s="317"/>
      <c r="C36" s="320"/>
      <c r="D36" s="164"/>
      <c r="E36" s="169"/>
      <c r="F36" s="173"/>
      <c r="G36" s="174"/>
    </row>
    <row r="37" spans="2:7" s="16" customFormat="1" ht="15" customHeight="1">
      <c r="B37" s="317"/>
      <c r="C37" s="320"/>
      <c r="D37" s="164"/>
      <c r="E37" s="169"/>
      <c r="F37" s="173"/>
      <c r="G37" s="174"/>
    </row>
    <row r="38" spans="2:7" s="16" customFormat="1" ht="15" customHeight="1" thickBot="1">
      <c r="B38" s="317"/>
      <c r="C38" s="320"/>
      <c r="D38" s="165"/>
      <c r="E38" s="169"/>
      <c r="F38" s="173"/>
      <c r="G38" s="174"/>
    </row>
    <row r="39" spans="2:7" s="16" customFormat="1" ht="15" customHeight="1" thickTop="1">
      <c r="B39" s="317"/>
      <c r="C39" s="320"/>
      <c r="D39" s="65" t="s">
        <v>55</v>
      </c>
      <c r="E39" s="66">
        <f>SUM(E35:E38)</f>
        <v>0</v>
      </c>
      <c r="F39" s="327"/>
      <c r="G39" s="328"/>
    </row>
    <row r="40" spans="2:7" s="16" customFormat="1" ht="15" customHeight="1">
      <c r="B40" s="316" t="s">
        <v>61</v>
      </c>
      <c r="C40" s="319" t="s">
        <v>164</v>
      </c>
      <c r="D40" s="163"/>
      <c r="E40" s="168"/>
      <c r="F40" s="171"/>
      <c r="G40" s="175"/>
    </row>
    <row r="41" spans="2:7" s="16" customFormat="1" ht="15" customHeight="1">
      <c r="B41" s="317"/>
      <c r="C41" s="320"/>
      <c r="D41" s="164"/>
      <c r="E41" s="170"/>
      <c r="F41" s="176"/>
      <c r="G41" s="177"/>
    </row>
    <row r="42" spans="2:7" s="16" customFormat="1" ht="15" customHeight="1">
      <c r="B42" s="317"/>
      <c r="C42" s="320"/>
      <c r="D42" s="164"/>
      <c r="E42" s="170"/>
      <c r="F42" s="176"/>
      <c r="G42" s="178"/>
    </row>
    <row r="43" spans="2:7" s="16" customFormat="1" ht="15" customHeight="1" thickBot="1">
      <c r="B43" s="317"/>
      <c r="C43" s="320"/>
      <c r="D43" s="165"/>
      <c r="E43" s="170"/>
      <c r="F43" s="176"/>
      <c r="G43" s="178"/>
    </row>
    <row r="44" spans="2:7" s="16" customFormat="1" ht="15" customHeight="1" thickTop="1" thickBot="1">
      <c r="B44" s="318"/>
      <c r="C44" s="320"/>
      <c r="D44" s="63" t="s">
        <v>55</v>
      </c>
      <c r="E44" s="64">
        <f>SUM(E40:E43)</f>
        <v>0</v>
      </c>
      <c r="F44" s="321"/>
      <c r="G44" s="322"/>
    </row>
    <row r="45" spans="2:7" s="16" customFormat="1" ht="15" customHeight="1" thickTop="1">
      <c r="B45" s="323" t="s">
        <v>139</v>
      </c>
      <c r="C45" s="324"/>
      <c r="D45" s="324"/>
      <c r="E45" s="19">
        <f>E44+E39</f>
        <v>0</v>
      </c>
      <c r="F45" s="34" t="s">
        <v>96</v>
      </c>
      <c r="G45" s="21"/>
    </row>
    <row r="46" spans="2:7" ht="8.15" customHeight="1" thickBot="1">
      <c r="B46" s="8"/>
      <c r="D46" s="9"/>
      <c r="E46" s="10"/>
      <c r="F46" s="9"/>
      <c r="G46" s="9"/>
    </row>
    <row r="47" spans="2:7" s="16" customFormat="1" ht="21.65" customHeight="1">
      <c r="B47" s="325" t="s">
        <v>192</v>
      </c>
      <c r="C47" s="326"/>
      <c r="D47" s="326"/>
      <c r="E47" s="49">
        <f>E13+E31+E45</f>
        <v>0</v>
      </c>
      <c r="F47" s="50"/>
      <c r="G47" s="51" t="s">
        <v>99</v>
      </c>
    </row>
    <row r="48" spans="2:7" ht="16" customHeight="1">
      <c r="B48" s="22" t="s">
        <v>62</v>
      </c>
      <c r="C48" s="23"/>
      <c r="D48" s="23"/>
      <c r="E48" s="24"/>
      <c r="F48" s="25"/>
      <c r="G48" s="44" t="str">
        <f>'様式１ 支給申請書'!F41</f>
        <v/>
      </c>
    </row>
    <row r="49" spans="2:10" ht="22" customHeight="1">
      <c r="B49" s="22" t="s">
        <v>63</v>
      </c>
      <c r="C49" s="26"/>
      <c r="D49" s="26"/>
      <c r="E49" s="27"/>
      <c r="F49" s="28"/>
      <c r="G49" s="52" t="s">
        <v>190</v>
      </c>
    </row>
    <row r="50" spans="2:10" ht="16" customHeight="1" thickBot="1">
      <c r="B50" s="22" t="s">
        <v>191</v>
      </c>
      <c r="C50" s="26"/>
      <c r="D50" s="26"/>
      <c r="E50" s="29"/>
      <c r="F50" s="30"/>
      <c r="G50" s="45" t="str">
        <f>IFERROR(IF(ROUNDDOWN(E47*G48,-3)&gt;2000000,2000000,ROUNDDOWN(E47*G48,-3)),"")</f>
        <v/>
      </c>
      <c r="I50" s="31"/>
      <c r="J50" s="31"/>
    </row>
    <row r="51" spans="2:10" ht="16" customHeight="1">
      <c r="B51" s="22"/>
      <c r="C51" s="26"/>
      <c r="D51" s="26"/>
      <c r="E51" s="29"/>
      <c r="F51" s="32"/>
    </row>
    <row r="52" spans="2:10" ht="16" customHeight="1">
      <c r="B52" s="22"/>
      <c r="C52" s="26"/>
      <c r="D52" s="26"/>
      <c r="E52" s="29"/>
      <c r="F52" s="32"/>
    </row>
    <row r="53" spans="2:10" ht="15" customHeight="1">
      <c r="B53" s="22"/>
      <c r="C53" s="26"/>
      <c r="D53" s="26"/>
      <c r="E53" s="29"/>
      <c r="F53" s="32"/>
    </row>
    <row r="54" spans="2:10" ht="15" customHeight="1">
      <c r="B54" s="23"/>
      <c r="C54" s="26"/>
      <c r="D54" s="26"/>
      <c r="E54" s="29"/>
      <c r="F54" s="32"/>
    </row>
    <row r="55" spans="2:10" ht="15" customHeight="1">
      <c r="B55" s="23"/>
      <c r="C55" s="26"/>
      <c r="D55" s="26"/>
      <c r="E55" s="29"/>
      <c r="F55" s="32"/>
    </row>
    <row r="56" spans="2:10" ht="15" customHeight="1">
      <c r="B56" s="23"/>
      <c r="C56" s="26"/>
      <c r="D56" s="26"/>
      <c r="E56" s="29"/>
      <c r="F56" s="32"/>
    </row>
    <row r="57" spans="2:10" ht="15" customHeight="1">
      <c r="B57" s="23"/>
      <c r="C57" s="26"/>
      <c r="D57" s="26"/>
      <c r="E57" s="29"/>
      <c r="F57" s="32"/>
    </row>
    <row r="58" spans="2:10" ht="15" customHeight="1">
      <c r="B58" s="23"/>
      <c r="C58" s="26"/>
      <c r="D58" s="26"/>
      <c r="E58" s="29"/>
      <c r="F58" s="32"/>
    </row>
    <row r="59" spans="2:10" ht="15" customHeight="1">
      <c r="B59" s="23"/>
    </row>
  </sheetData>
  <sheetProtection algorithmName="SHA-512" hashValue="o1Jk/v476tTgBQ6j8DaeWvxrta9Mo/f3fMKOLueBwXhIMGEklNQJL8gFbfgFmrzntw7W5Z31jvSM/k8IODriGQ==" saltValue="hadJ9l5HqYlaKjyTRNRFog==" spinCount="100000" sheet="1" formatRows="0" selectLockedCells="1"/>
  <mergeCells count="24">
    <mergeCell ref="B13:D13"/>
    <mergeCell ref="B6:D6"/>
    <mergeCell ref="E6:G6"/>
    <mergeCell ref="B8:B12"/>
    <mergeCell ref="C8:C12"/>
    <mergeCell ref="F12:G12"/>
    <mergeCell ref="B17:B21"/>
    <mergeCell ref="C17:C21"/>
    <mergeCell ref="F21:G21"/>
    <mergeCell ref="B22:B25"/>
    <mergeCell ref="C22:C25"/>
    <mergeCell ref="F25:G25"/>
    <mergeCell ref="B26:B30"/>
    <mergeCell ref="C26:C30"/>
    <mergeCell ref="F30:G30"/>
    <mergeCell ref="B31:D31"/>
    <mergeCell ref="B35:B39"/>
    <mergeCell ref="C35:C39"/>
    <mergeCell ref="F39:G39"/>
    <mergeCell ref="B40:B44"/>
    <mergeCell ref="C40:C44"/>
    <mergeCell ref="F44:G44"/>
    <mergeCell ref="B45:D45"/>
    <mergeCell ref="B47:D47"/>
  </mergeCells>
  <phoneticPr fontId="4"/>
  <conditionalFormatting sqref="B7:G13 B16:G31">
    <cfRule type="expression" dxfId="6" priority="9">
      <formula>$G$4="Ｃ"</formula>
    </cfRule>
  </conditionalFormatting>
  <conditionalFormatting sqref="B7:G13 B34:G45">
    <cfRule type="expression" dxfId="5" priority="8">
      <formula>$G$4="Ｂ"</formula>
    </cfRule>
  </conditionalFormatting>
  <conditionalFormatting sqref="B7:G13">
    <cfRule type="expression" dxfId="4" priority="12">
      <formula>$G$4="Ｂ＋Ｃ"</formula>
    </cfRule>
  </conditionalFormatting>
  <conditionalFormatting sqref="B16:G31">
    <cfRule type="expression" dxfId="3" priority="11">
      <formula>$G$4="Ａ＋Ｃ"</formula>
    </cfRule>
  </conditionalFormatting>
  <conditionalFormatting sqref="B16:G32 B34:G45">
    <cfRule type="expression" dxfId="2" priority="7">
      <formula>$G$4="Ａ"</formula>
    </cfRule>
  </conditionalFormatting>
  <conditionalFormatting sqref="B34:G45">
    <cfRule type="expression" dxfId="1" priority="10">
      <formula>$G$4="Ａ＋Ｂ"</formula>
    </cfRule>
  </conditionalFormatting>
  <conditionalFormatting sqref="D8:G11 D17:G20 D22:G24 D26:G29 D35:G38 D40:G43">
    <cfRule type="containsBlanks" priority="2">
      <formula>LEN(TRIM(D8))=0</formula>
    </cfRule>
    <cfRule type="containsBlanks" dxfId="0" priority="14">
      <formula>LEN(TRIM(D8))=0</formula>
    </cfRule>
  </conditionalFormatting>
  <dataValidations count="5">
    <dataValidation type="list" allowBlank="1" showInputMessage="1" showErrorMessage="1" sqref="D8:D11" xr:uid="{1B03E4C0-52D5-44C3-88FF-ADFCB7BE20B2}">
      <formula1>"コンサルティング費"</formula1>
    </dataValidation>
    <dataValidation type="list" allowBlank="1" showInputMessage="1" showErrorMessage="1" sqref="D17:D20" xr:uid="{4D0C652D-BFEB-46CF-9840-3BDD8FA7C6B8}">
      <formula1>"初期費用,サービス利用料"</formula1>
    </dataValidation>
    <dataValidation type="list" allowBlank="1" showInputMessage="1" showErrorMessage="1" sqref="D22:D24" xr:uid="{FE2221BA-DD67-498C-9EDF-9D80F454B524}">
      <formula1>"賃借料,購入費"</formula1>
    </dataValidation>
    <dataValidation type="list" allowBlank="1" showInputMessage="1" showErrorMessage="1" sqref="D26:D29 D40:D43" xr:uid="{FD257067-8E58-4F97-B7C2-7792222A1421}">
      <formula1>"委託費,外注費"</formula1>
    </dataValidation>
    <dataValidation type="list" allowBlank="1" showInputMessage="1" showErrorMessage="1" sqref="D35:D38" xr:uid="{A6240C84-40F2-44EB-B44B-B83F64D84220}">
      <formula1>"システム改修費,システム構築費,月額利用料"</formula1>
    </dataValidation>
  </dataValidations>
  <pageMargins left="0.39370078740157483" right="0.39370078740157483" top="0.39370078740157483" bottom="0.39370078740157483" header="0.19685039370078741" footer="0.19685039370078741"/>
  <pageSetup paperSize="9" fitToWidth="0" fitToHeight="0" orientation="portrait" r:id="rId1"/>
  <headerFooter scaleWithDoc="0"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4C990-36F4-4C95-A03E-9D18584CEA85}">
  <sheetPr>
    <tabColor rgb="FFFF0000"/>
  </sheetPr>
  <dimension ref="B2:Q3"/>
  <sheetViews>
    <sheetView workbookViewId="0">
      <selection activeCell="O2" sqref="O2"/>
    </sheetView>
  </sheetViews>
  <sheetFormatPr defaultColWidth="8.640625" defaultRowHeight="18.45"/>
  <cols>
    <col min="1" max="1" width="2" customWidth="1"/>
    <col min="5" max="6" width="10.35546875" bestFit="1" customWidth="1"/>
    <col min="7" max="7" width="11.35546875" bestFit="1" customWidth="1"/>
    <col min="8" max="8" width="10.35546875" bestFit="1" customWidth="1"/>
    <col min="14" max="15" width="12.35546875" bestFit="1" customWidth="1"/>
    <col min="16" max="16" width="8.5" bestFit="1" customWidth="1"/>
    <col min="17" max="17" width="14.35546875" bestFit="1" customWidth="1"/>
  </cols>
  <sheetData>
    <row r="2" spans="2:17">
      <c r="B2" s="60" t="s">
        <v>143</v>
      </c>
      <c r="C2" s="60" t="s">
        <v>144</v>
      </c>
      <c r="D2" s="60" t="s">
        <v>145</v>
      </c>
      <c r="E2" s="60" t="s">
        <v>141</v>
      </c>
      <c r="F2" s="60" t="s">
        <v>142</v>
      </c>
      <c r="G2" s="95" t="s">
        <v>107</v>
      </c>
      <c r="H2" s="95" t="s">
        <v>108</v>
      </c>
      <c r="I2" s="60" t="s">
        <v>146</v>
      </c>
      <c r="J2" s="60" t="s">
        <v>147</v>
      </c>
      <c r="K2" s="60" t="s">
        <v>148</v>
      </c>
      <c r="L2" s="60" t="s">
        <v>149</v>
      </c>
      <c r="M2" s="60" t="s">
        <v>150</v>
      </c>
      <c r="N2" s="60" t="s">
        <v>151</v>
      </c>
      <c r="O2" s="96" t="s">
        <v>193</v>
      </c>
      <c r="P2" s="96" t="s">
        <v>106</v>
      </c>
      <c r="Q2" s="96" t="s">
        <v>152</v>
      </c>
    </row>
    <row r="3" spans="2:17">
      <c r="B3" s="60">
        <f>'様式１ 支給申請書'!$G7</f>
        <v>0</v>
      </c>
      <c r="C3" s="60">
        <f>'様式１ 支給申請書'!$G8</f>
        <v>0</v>
      </c>
      <c r="D3" s="60">
        <f>'様式１ 支給申請書'!$G9</f>
        <v>0</v>
      </c>
      <c r="E3" s="60">
        <f>'様式１ 支給申請書'!$G10</f>
        <v>0</v>
      </c>
      <c r="F3" s="60">
        <f>'様式１ 支給申請書'!$G11</f>
        <v>0</v>
      </c>
      <c r="G3" s="60">
        <f>'様式１ 支給申請書'!$G12</f>
        <v>0</v>
      </c>
      <c r="H3" s="60">
        <f>'様式１ 支給申請書'!$G13</f>
        <v>0</v>
      </c>
      <c r="I3" s="60">
        <f>'様式１ 支給申請書'!I3</f>
        <v>0</v>
      </c>
      <c r="J3" s="60">
        <f>'様式１ 支給申請書'!D20</f>
        <v>0</v>
      </c>
      <c r="K3" s="60">
        <f>'様式１ 支給申請書'!D24</f>
        <v>0</v>
      </c>
      <c r="L3" s="60">
        <f>'様式１ 支給申請書'!D25</f>
        <v>0</v>
      </c>
      <c r="M3" s="60">
        <f>'様式１ 支給申請書'!D26</f>
        <v>0</v>
      </c>
      <c r="N3" s="60">
        <f>'様式１ 支給申請書'!F32</f>
        <v>0</v>
      </c>
      <c r="O3" s="60" t="str">
        <f>'様式１ 支給申請書'!F40</f>
        <v/>
      </c>
      <c r="P3" s="61" t="str">
        <f>'様式１ 支給申請書'!F41</f>
        <v/>
      </c>
      <c r="Q3" s="60" t="str">
        <f>'様式１ 支給申請書'!F42</f>
        <v/>
      </c>
    </row>
  </sheetData>
  <sheetProtection algorithmName="SHA-512" hashValue="Z4CK2bWIifm4UfkUnyMXSKeRvlhzC01aOnlPO3/rTOERQ5FEHpDJ/Pr7eDyaTqBRtwLneJG5xHl2wYojM+dNeQ==" saltValue="pN0LvR8sNGPN+5KmOEz2iw==" spinCount="100000" sheet="1" objects="1" scenarios="1"/>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20ED7-9876-41B8-B7AB-09CF9FB2F885}">
  <sheetPr>
    <tabColor rgb="FFFF0000"/>
  </sheetPr>
  <dimension ref="B2:Q21"/>
  <sheetViews>
    <sheetView workbookViewId="0">
      <selection activeCell="G13" sqref="G13"/>
    </sheetView>
  </sheetViews>
  <sheetFormatPr defaultColWidth="8.640625" defaultRowHeight="18.45"/>
  <cols>
    <col min="1" max="1" width="2" customWidth="1"/>
    <col min="5" max="6" width="10.35546875" bestFit="1" customWidth="1"/>
    <col min="7" max="7" width="11.35546875" bestFit="1" customWidth="1"/>
    <col min="8" max="8" width="10.35546875" bestFit="1" customWidth="1"/>
    <col min="14" max="15" width="12.35546875" bestFit="1" customWidth="1"/>
    <col min="16" max="16" width="8.5" bestFit="1" customWidth="1"/>
    <col min="17" max="17" width="14.35546875" bestFit="1" customWidth="1"/>
  </cols>
  <sheetData>
    <row r="2" spans="2:17">
      <c r="B2" t="s">
        <v>166</v>
      </c>
      <c r="C2" t="s">
        <v>167</v>
      </c>
      <c r="G2" s="80"/>
      <c r="H2" s="80"/>
      <c r="O2" s="72"/>
      <c r="P2" s="72"/>
      <c r="Q2" s="72"/>
    </row>
    <row r="3" spans="2:17">
      <c r="B3">
        <v>2025</v>
      </c>
      <c r="C3" t="s">
        <v>170</v>
      </c>
      <c r="P3" s="111"/>
    </row>
    <row r="4" spans="2:17">
      <c r="C4" t="s">
        <v>171</v>
      </c>
    </row>
    <row r="5" spans="2:17">
      <c r="C5" t="s">
        <v>172</v>
      </c>
    </row>
    <row r="6" spans="2:17">
      <c r="C6" t="s">
        <v>173</v>
      </c>
    </row>
    <row r="7" spans="2:17">
      <c r="C7" t="s">
        <v>175</v>
      </c>
    </row>
    <row r="8" spans="2:17">
      <c r="B8">
        <v>2024</v>
      </c>
      <c r="C8" t="s">
        <v>170</v>
      </c>
    </row>
    <row r="9" spans="2:17">
      <c r="C9" t="s">
        <v>171</v>
      </c>
    </row>
    <row r="10" spans="2:17">
      <c r="C10" t="s">
        <v>177</v>
      </c>
    </row>
    <row r="11" spans="2:17">
      <c r="C11" t="s">
        <v>173</v>
      </c>
    </row>
    <row r="12" spans="2:17">
      <c r="C12" t="s">
        <v>175</v>
      </c>
    </row>
    <row r="13" spans="2:17">
      <c r="B13">
        <v>2023</v>
      </c>
      <c r="C13" t="s">
        <v>178</v>
      </c>
    </row>
    <row r="14" spans="2:17">
      <c r="C14" t="s">
        <v>171</v>
      </c>
    </row>
    <row r="15" spans="2:17">
      <c r="C15" t="s">
        <v>177</v>
      </c>
    </row>
    <row r="16" spans="2:17">
      <c r="C16" t="s">
        <v>173</v>
      </c>
    </row>
    <row r="17" spans="2:3">
      <c r="C17" t="s">
        <v>175</v>
      </c>
    </row>
    <row r="18" spans="2:3">
      <c r="B18">
        <v>2022</v>
      </c>
      <c r="C18" t="s">
        <v>174</v>
      </c>
    </row>
    <row r="19" spans="2:3">
      <c r="C19" t="s">
        <v>171</v>
      </c>
    </row>
    <row r="20" spans="2:3">
      <c r="C20" t="s">
        <v>176</v>
      </c>
    </row>
    <row r="21" spans="2:3">
      <c r="C21" t="s">
        <v>175</v>
      </c>
    </row>
  </sheetData>
  <sheetProtection algorithmName="SHA-512" hashValue="c64GFsxonjgxw7PnYD+R3LCrKWVyz4+NRIG/kr+EUKLtOb/lwRpBwRLqs8GvAx+7qga65/XmknI3O418zjKVSw==" saltValue="d+LdDfqufKZ6nD20TotKRQ==" spinCount="100000" sheet="1" objects="1" scenarios="1"/>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リスト</vt:lpstr>
      <vt:lpstr>様式１ 支給申請書</vt:lpstr>
      <vt:lpstr>申立書</vt:lpstr>
      <vt:lpstr>別紙 事業内容説明</vt:lpstr>
      <vt:lpstr>別添　経費内訳</vt:lpstr>
      <vt:lpstr>管理用（触らないでください）</vt:lpstr>
      <vt:lpstr>管理用（リスト）</vt:lpstr>
      <vt:lpstr>_2021年度</vt:lpstr>
      <vt:lpstr>_2022年度</vt:lpstr>
      <vt:lpstr>_2023年度</vt:lpstr>
      <vt:lpstr>_2024年度</vt:lpstr>
      <vt:lpstr>_2025年度</vt:lpstr>
      <vt:lpstr>'別紙 事業内容説明'!_Hlk185008801</vt:lpstr>
      <vt:lpstr>申立書!Print_Area</vt:lpstr>
      <vt:lpstr>'別紙 事業内容説明'!Print_Area</vt:lpstr>
      <vt:lpstr>'別添　経費内訳'!Print_Area</vt:lpstr>
      <vt:lpstr>'様式１ 支給申請書'!Print_Area</vt:lpstr>
      <vt:lpstr>'別添　経費内訳'!Print_Titles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澤田　和樹</dc:creator>
  <cp:lastModifiedBy>野田　珠羽</cp:lastModifiedBy>
  <cp:lastPrinted>2026-03-04T10:54:02Z</cp:lastPrinted>
  <dcterms:created xsi:type="dcterms:W3CDTF">2015-06-05T18:19:34Z</dcterms:created>
  <dcterms:modified xsi:type="dcterms:W3CDTF">2026-03-05T11:47:41Z</dcterms:modified>
</cp:coreProperties>
</file>